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9100" yWindow="4880" windowWidth="25200" windowHeight="16580" tabRatio="500"/>
  </bookViews>
  <sheets>
    <sheet name="申込一覧" sheetId="1" r:id="rId1"/>
    <sheet name="雫石マスタ" sheetId="2" state="hidden" r:id="rId2"/>
  </sheets>
  <definedNames>
    <definedName name="_xlnm.Print_Area" localSheetId="0">申込一覧!$A$1:$N$25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L7" i="1"/>
  <c r="K7" i="1"/>
  <c r="J7" i="1"/>
  <c r="I7" i="1"/>
  <c r="L6" i="1"/>
  <c r="K6" i="1"/>
  <c r="J6" i="1"/>
  <c r="I6" i="1"/>
  <c r="L5" i="1"/>
  <c r="K5" i="1"/>
  <c r="J5" i="1"/>
  <c r="I5" i="1"/>
  <c r="L4" i="1"/>
  <c r="K4" i="1"/>
  <c r="J4" i="1"/>
  <c r="I4" i="1"/>
  <c r="L3" i="1"/>
  <c r="K3" i="1"/>
  <c r="J3" i="1"/>
  <c r="I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3" i="1"/>
</calcChain>
</file>

<file path=xl/sharedStrings.xml><?xml version="1.0" encoding="utf-8"?>
<sst xmlns="http://schemas.openxmlformats.org/spreadsheetml/2006/main" count="583" uniqueCount="304">
  <si>
    <t>キャンプ名</t>
  </si>
  <si>
    <t>参加者名</t>
  </si>
  <si>
    <t>Tel</t>
  </si>
  <si>
    <t>備考(短縮日程等)</t>
  </si>
  <si>
    <t>支払い方法</t>
  </si>
  <si>
    <t>参加費用</t>
  </si>
  <si>
    <t>Camp_code</t>
  </si>
  <si>
    <t>開始日</t>
  </si>
  <si>
    <t>終了日</t>
  </si>
  <si>
    <t>単位数</t>
  </si>
  <si>
    <t>JK01</t>
  </si>
  <si>
    <r>
      <t>スキー上達講座</t>
    </r>
    <r>
      <rPr>
        <sz val="12"/>
        <color theme="1"/>
        <rFont val="Arial"/>
      </rPr>
      <t>1</t>
    </r>
  </si>
  <si>
    <r>
      <t>12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25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土</t>
    </r>
    <r>
      <rPr>
        <sz val="12"/>
        <color theme="1"/>
        <rFont val="Arial"/>
      </rPr>
      <t>)</t>
    </r>
  </si>
  <si>
    <t>am</t>
  </si>
  <si>
    <r>
      <t>12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26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)</t>
    </r>
  </si>
  <si>
    <t>pm</t>
  </si>
  <si>
    <t>JK02</t>
  </si>
  <si>
    <r>
      <t>スキー上達講座</t>
    </r>
    <r>
      <rPr>
        <sz val="12"/>
        <color theme="1"/>
        <rFont val="Arial"/>
      </rPr>
      <t>2</t>
    </r>
  </si>
  <si>
    <r>
      <t>12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28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火</t>
    </r>
    <r>
      <rPr>
        <sz val="12"/>
        <color theme="1"/>
        <rFont val="Arial"/>
      </rPr>
      <t>)</t>
    </r>
  </si>
  <si>
    <r>
      <t>12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31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金</t>
    </r>
    <r>
      <rPr>
        <sz val="12"/>
        <color theme="1"/>
        <rFont val="Arial"/>
      </rPr>
      <t>)</t>
    </r>
  </si>
  <si>
    <t>JK03</t>
  </si>
  <si>
    <r>
      <t>スキー上達講座</t>
    </r>
    <r>
      <rPr>
        <sz val="12"/>
        <color theme="1"/>
        <rFont val="Arial"/>
      </rPr>
      <t>3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</si>
  <si>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3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)</t>
    </r>
  </si>
  <si>
    <t>JK04</t>
  </si>
  <si>
    <r>
      <t>スキー上達講座</t>
    </r>
    <r>
      <rPr>
        <sz val="12"/>
        <color theme="1"/>
        <rFont val="Arial"/>
      </rPr>
      <t>4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</si>
  <si>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8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土</t>
    </r>
    <r>
      <rPr>
        <sz val="12"/>
        <color theme="1"/>
        <rFont val="Arial"/>
      </rPr>
      <t>)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</si>
  <si>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10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)</t>
    </r>
  </si>
  <si>
    <t>JK05たざわ</t>
  </si>
  <si>
    <r>
      <t>スキー上達講座</t>
    </r>
    <r>
      <rPr>
        <sz val="12"/>
        <color theme="1"/>
        <rFont val="Arial"/>
      </rPr>
      <t>5(</t>
    </r>
    <r>
      <rPr>
        <sz val="12"/>
        <color theme="1"/>
        <rFont val="ＭＳ Ｐゴシック"/>
        <family val="2"/>
        <charset val="128"/>
      </rPr>
      <t>たざわ湖）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</si>
  <si>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11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火</t>
    </r>
    <r>
      <rPr>
        <sz val="12"/>
        <color theme="1"/>
        <rFont val="Arial"/>
      </rPr>
      <t>)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</si>
  <si>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13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木</t>
    </r>
    <r>
      <rPr>
        <sz val="12"/>
        <color theme="1"/>
        <rFont val="Arial"/>
      </rPr>
      <t>)</t>
    </r>
  </si>
  <si>
    <t>JK061級</t>
  </si>
  <si>
    <r>
      <t>スキー上達講座</t>
    </r>
    <r>
      <rPr>
        <sz val="12"/>
        <color theme="1"/>
        <rFont val="Arial"/>
      </rPr>
      <t>6</t>
    </r>
    <r>
      <rPr>
        <sz val="12"/>
        <color theme="1"/>
        <rFont val="ＭＳ Ｐゴシック"/>
        <family val="2"/>
        <charset val="128"/>
      </rPr>
      <t>（</t>
    </r>
    <r>
      <rPr>
        <sz val="12"/>
        <color theme="1"/>
        <rFont val="Arial"/>
      </rPr>
      <t>1</t>
    </r>
    <r>
      <rPr>
        <sz val="12"/>
        <color theme="1"/>
        <rFont val="ＭＳ Ｐゴシック"/>
        <family val="2"/>
        <charset val="128"/>
      </rPr>
      <t>級以上）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</si>
  <si>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15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土</t>
    </r>
    <r>
      <rPr>
        <sz val="12"/>
        <color theme="1"/>
        <rFont val="Arial"/>
      </rPr>
      <t>)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</si>
  <si>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16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)</t>
    </r>
  </si>
  <si>
    <t>JK07網張</t>
  </si>
  <si>
    <r>
      <t>スキー上達講座</t>
    </r>
    <r>
      <rPr>
        <sz val="12"/>
        <color theme="1"/>
        <rFont val="Arial"/>
      </rPr>
      <t>7</t>
    </r>
    <r>
      <rPr>
        <sz val="12"/>
        <color theme="1"/>
        <rFont val="ＭＳ Ｐゴシック"/>
        <family val="2"/>
        <charset val="128"/>
      </rPr>
      <t>（網張）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</si>
  <si>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21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金</t>
    </r>
    <r>
      <rPr>
        <sz val="12"/>
        <color theme="1"/>
        <rFont val="Arial"/>
      </rPr>
      <t>)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</si>
  <si>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23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)</t>
    </r>
  </si>
  <si>
    <t>JK08上級</t>
  </si>
  <si>
    <r>
      <t>スキー上達講座</t>
    </r>
    <r>
      <rPr>
        <sz val="12"/>
        <color theme="1"/>
        <rFont val="Arial"/>
      </rPr>
      <t>8</t>
    </r>
    <r>
      <rPr>
        <sz val="12"/>
        <color theme="1"/>
        <rFont val="ＭＳ Ｐゴシック"/>
        <family val="2"/>
        <charset val="128"/>
      </rPr>
      <t>（上級）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</si>
  <si>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28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金</t>
    </r>
    <r>
      <rPr>
        <sz val="12"/>
        <color theme="1"/>
        <rFont val="Arial"/>
      </rPr>
      <t>)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</si>
  <si>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30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)</t>
    </r>
  </si>
  <si>
    <t>JK09</t>
  </si>
  <si>
    <r>
      <t>スキー上達講座</t>
    </r>
    <r>
      <rPr>
        <sz val="12"/>
        <color theme="1"/>
        <rFont val="Arial"/>
      </rPr>
      <t>9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</si>
  <si>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5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土</t>
    </r>
    <r>
      <rPr>
        <sz val="12"/>
        <color theme="1"/>
        <rFont val="Arial"/>
      </rPr>
      <t>)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</si>
  <si>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6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)</t>
    </r>
  </si>
  <si>
    <t>JK10</t>
  </si>
  <si>
    <r>
      <t>スキー上達講座</t>
    </r>
    <r>
      <rPr>
        <sz val="12"/>
        <color theme="1"/>
        <rFont val="Arial"/>
      </rPr>
      <t>10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</si>
  <si>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11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金</t>
    </r>
    <r>
      <rPr>
        <sz val="12"/>
        <color theme="1"/>
        <rFont val="Arial"/>
      </rPr>
      <t>)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</si>
  <si>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13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)</t>
    </r>
  </si>
  <si>
    <t>JK11</t>
  </si>
  <si>
    <r>
      <t>スキー上達講座</t>
    </r>
    <r>
      <rPr>
        <sz val="12"/>
        <color theme="1"/>
        <rFont val="Arial"/>
      </rPr>
      <t>11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</si>
  <si>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19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土</t>
    </r>
    <r>
      <rPr>
        <sz val="12"/>
        <color theme="1"/>
        <rFont val="Arial"/>
      </rPr>
      <t>)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</si>
  <si>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20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)</t>
    </r>
  </si>
  <si>
    <t>JK12</t>
  </si>
  <si>
    <r>
      <t>スキー上達講座</t>
    </r>
    <r>
      <rPr>
        <sz val="12"/>
        <color theme="1"/>
        <rFont val="Arial"/>
      </rPr>
      <t>12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</si>
  <si>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5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土</t>
    </r>
    <r>
      <rPr>
        <sz val="12"/>
        <color theme="1"/>
        <rFont val="Arial"/>
      </rPr>
      <t>)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</si>
  <si>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6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)</t>
    </r>
  </si>
  <si>
    <t>JK13</t>
  </si>
  <si>
    <r>
      <t>スキー上達講座</t>
    </r>
    <r>
      <rPr>
        <sz val="12"/>
        <color theme="1"/>
        <rFont val="Arial"/>
      </rPr>
      <t>13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</si>
  <si>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12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土</t>
    </r>
    <r>
      <rPr>
        <sz val="12"/>
        <color theme="1"/>
        <rFont val="Arial"/>
      </rPr>
      <t>)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</si>
  <si>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13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)</t>
    </r>
  </si>
  <si>
    <t>シニアの為の基礎１</t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</si>
  <si>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17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)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</si>
  <si>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19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水</t>
    </r>
    <r>
      <rPr>
        <sz val="12"/>
        <color rgb="FF000000"/>
        <rFont val="Arial"/>
      </rPr>
      <t>)</t>
    </r>
  </si>
  <si>
    <r>
      <t>シニアの為の基礎</t>
    </r>
    <r>
      <rPr>
        <sz val="12"/>
        <color theme="1"/>
        <rFont val="Arial"/>
      </rPr>
      <t>2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</si>
  <si>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14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)</t>
    </r>
  </si>
  <si>
    <r>
      <t>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16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水</t>
    </r>
    <r>
      <rPr>
        <sz val="12"/>
        <color rgb="FF000000"/>
        <rFont val="Arial"/>
      </rPr>
      <t>)</t>
    </r>
  </si>
  <si>
    <r>
      <t>シニアの為の基礎</t>
    </r>
    <r>
      <rPr>
        <sz val="12"/>
        <color theme="1"/>
        <rFont val="Arial"/>
      </rPr>
      <t>3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</si>
  <si>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7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)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</si>
  <si>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9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水</t>
    </r>
    <r>
      <rPr>
        <sz val="12"/>
        <color theme="1"/>
        <rFont val="Arial"/>
      </rPr>
      <t>)</t>
    </r>
  </si>
  <si>
    <t>ゆったりシニア１</t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</si>
  <si>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19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水</t>
    </r>
    <r>
      <rPr>
        <sz val="12"/>
        <color theme="1"/>
        <rFont val="Arial"/>
      </rPr>
      <t>)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</si>
  <si>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21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金</t>
    </r>
    <r>
      <rPr>
        <sz val="12"/>
        <color rgb="FF000000"/>
        <rFont val="Arial"/>
      </rPr>
      <t>)</t>
    </r>
  </si>
  <si>
    <r>
      <t>ゆったりシニア</t>
    </r>
    <r>
      <rPr>
        <sz val="12"/>
        <color theme="1"/>
        <rFont val="Arial"/>
      </rPr>
      <t>2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</si>
  <si>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7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)</t>
    </r>
  </si>
  <si>
    <r>
      <t>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9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水</t>
    </r>
    <r>
      <rPr>
        <sz val="12"/>
        <color rgb="FF000000"/>
        <rFont val="Arial"/>
      </rPr>
      <t>)</t>
    </r>
  </si>
  <si>
    <r>
      <t>ゆったりシニア</t>
    </r>
    <r>
      <rPr>
        <sz val="12"/>
        <color theme="1"/>
        <rFont val="Arial"/>
      </rPr>
      <t>3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</si>
  <si>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22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火</t>
    </r>
    <r>
      <rPr>
        <sz val="12"/>
        <color theme="1"/>
        <rFont val="Arial"/>
      </rPr>
      <t>)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</si>
  <si>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24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木</t>
    </r>
    <r>
      <rPr>
        <sz val="12"/>
        <color theme="1"/>
        <rFont val="Arial"/>
      </rPr>
      <t>)</t>
    </r>
  </si>
  <si>
    <t>シニアレッスン１八幡平</t>
  </si>
  <si>
    <r>
      <t>12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22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水</t>
    </r>
    <r>
      <rPr>
        <sz val="12"/>
        <color theme="1"/>
        <rFont val="Arial"/>
      </rPr>
      <t>)</t>
    </r>
  </si>
  <si>
    <r>
      <t>12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24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金</t>
    </r>
    <r>
      <rPr>
        <sz val="12"/>
        <color rgb="FF000000"/>
        <rFont val="Arial"/>
      </rPr>
      <t>)</t>
    </r>
  </si>
  <si>
    <r>
      <t>シニアレッスン</t>
    </r>
    <r>
      <rPr>
        <sz val="12"/>
        <color theme="1"/>
        <rFont val="Arial"/>
      </rPr>
      <t>2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</si>
  <si>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13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木</t>
    </r>
    <r>
      <rPr>
        <sz val="12"/>
        <color rgb="FF000000"/>
        <rFont val="Arial"/>
      </rPr>
      <t>)</t>
    </r>
  </si>
  <si>
    <r>
      <t>シニアレッスン</t>
    </r>
    <r>
      <rPr>
        <sz val="12"/>
        <color theme="1"/>
        <rFont val="Arial"/>
      </rPr>
      <t>3</t>
    </r>
    <r>
      <rPr>
        <sz val="12"/>
        <color theme="1"/>
        <rFont val="ＭＳ Ｐゴシック"/>
        <family val="2"/>
        <charset val="128"/>
      </rPr>
      <t>網張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</si>
  <si>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8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火</t>
    </r>
    <r>
      <rPr>
        <sz val="12"/>
        <color theme="1"/>
        <rFont val="Arial"/>
      </rPr>
      <t>)</t>
    </r>
  </si>
  <si>
    <r>
      <t>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10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木</t>
    </r>
    <r>
      <rPr>
        <sz val="12"/>
        <color rgb="FF000000"/>
        <rFont val="Arial"/>
      </rPr>
      <t>)</t>
    </r>
  </si>
  <si>
    <r>
      <t>シニアレッスン</t>
    </r>
    <r>
      <rPr>
        <sz val="12"/>
        <color theme="1"/>
        <rFont val="Arial"/>
      </rPr>
      <t>4</t>
    </r>
  </si>
  <si>
    <r>
      <t>シニアレッスン</t>
    </r>
    <r>
      <rPr>
        <sz val="12"/>
        <color theme="1"/>
        <rFont val="Arial"/>
      </rPr>
      <t>5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</si>
  <si>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8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火</t>
    </r>
    <r>
      <rPr>
        <sz val="12"/>
        <color theme="1"/>
        <rFont val="Arial"/>
      </rPr>
      <t>)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</si>
  <si>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10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木</t>
    </r>
    <r>
      <rPr>
        <sz val="12"/>
        <color theme="1"/>
        <rFont val="Arial"/>
      </rPr>
      <t>)</t>
    </r>
  </si>
  <si>
    <t>ナイスミドル</t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</si>
  <si>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29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土</t>
    </r>
    <r>
      <rPr>
        <sz val="12"/>
        <color theme="1"/>
        <rFont val="Arial"/>
      </rPr>
      <t>)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</si>
  <si>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30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)</t>
    </r>
  </si>
  <si>
    <r>
      <t>出直しレッスン</t>
    </r>
    <r>
      <rPr>
        <sz val="12"/>
        <color theme="1"/>
        <rFont val="Arial"/>
      </rPr>
      <t>1</t>
    </r>
    <r>
      <rPr>
        <sz val="12"/>
        <color theme="1"/>
        <rFont val="ＭＳ Ｐゴシック"/>
        <family val="2"/>
        <charset val="128"/>
      </rPr>
      <t>八幡平</t>
    </r>
  </si>
  <si>
    <t>ME02出直2</t>
  </si>
  <si>
    <r>
      <t>出直しレッスン</t>
    </r>
    <r>
      <rPr>
        <sz val="12"/>
        <color theme="1"/>
        <rFont val="Arial"/>
      </rPr>
      <t>2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</si>
  <si>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24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)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</si>
  <si>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26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水</t>
    </r>
    <r>
      <rPr>
        <sz val="12"/>
        <color rgb="FF000000"/>
        <rFont val="Arial"/>
      </rPr>
      <t>)</t>
    </r>
  </si>
  <si>
    <t>ME03出直3</t>
  </si>
  <si>
    <r>
      <t>出直しレッスン</t>
    </r>
    <r>
      <rPr>
        <sz val="12"/>
        <color theme="1"/>
        <rFont val="Arial"/>
      </rPr>
      <t>3</t>
    </r>
  </si>
  <si>
    <t>ME04自然1</t>
  </si>
  <si>
    <r>
      <t>自然流</t>
    </r>
    <r>
      <rPr>
        <sz val="12"/>
        <color theme="1"/>
        <rFont val="Arial"/>
      </rPr>
      <t>1</t>
    </r>
  </si>
  <si>
    <r>
      <t>12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26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)</t>
    </r>
  </si>
  <si>
    <t>ME05自然2</t>
  </si>
  <si>
    <r>
      <t>自然流</t>
    </r>
    <r>
      <rPr>
        <sz val="12"/>
        <color theme="1"/>
        <rFont val="Arial"/>
      </rPr>
      <t>2</t>
    </r>
  </si>
  <si>
    <t>ME06自然3</t>
  </si>
  <si>
    <r>
      <t>自然流</t>
    </r>
    <r>
      <rPr>
        <sz val="12"/>
        <color theme="1"/>
        <rFont val="Arial"/>
      </rPr>
      <t>3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</si>
  <si>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19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土</t>
    </r>
    <r>
      <rPr>
        <sz val="12"/>
        <color theme="1"/>
        <rFont val="Arial"/>
      </rPr>
      <t>)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</si>
  <si>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21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)</t>
    </r>
  </si>
  <si>
    <t>ME07新感1</t>
  </si>
  <si>
    <r>
      <t>新感覚</t>
    </r>
    <r>
      <rPr>
        <sz val="12"/>
        <color theme="1"/>
        <rFont val="Arial"/>
      </rPr>
      <t>1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</si>
  <si>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3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)</t>
    </r>
  </si>
  <si>
    <t>ME08新感2</t>
  </si>
  <si>
    <r>
      <t>新感覚</t>
    </r>
    <r>
      <rPr>
        <sz val="12"/>
        <color theme="1"/>
        <rFont val="Arial"/>
      </rPr>
      <t>2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</si>
  <si>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18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金</t>
    </r>
    <r>
      <rPr>
        <sz val="12"/>
        <color theme="1"/>
        <rFont val="Arial"/>
      </rPr>
      <t>)</t>
    </r>
  </si>
  <si>
    <r>
      <t>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20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)</t>
    </r>
  </si>
  <si>
    <t>ME09新感3</t>
  </si>
  <si>
    <r>
      <t>新感覚</t>
    </r>
    <r>
      <rPr>
        <sz val="12"/>
        <color theme="1"/>
        <rFont val="Arial"/>
      </rPr>
      <t>3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</si>
  <si>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25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金</t>
    </r>
    <r>
      <rPr>
        <sz val="12"/>
        <color theme="1"/>
        <rFont val="Arial"/>
      </rPr>
      <t>)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</si>
  <si>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27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)</t>
    </r>
  </si>
  <si>
    <t>ME10ﾍﾞｽﾄ</t>
  </si>
  <si>
    <t>ベストスキー</t>
  </si>
  <si>
    <t>ME11ﾁｭｰｽ1</t>
  </si>
  <si>
    <r>
      <t>チュースキャンプ</t>
    </r>
    <r>
      <rPr>
        <sz val="12"/>
        <color theme="1"/>
        <rFont val="Arial"/>
      </rPr>
      <t>1</t>
    </r>
  </si>
  <si>
    <t>ME12ﾁｭｰｽ2奥</t>
  </si>
  <si>
    <r>
      <t>チュースキャンプ</t>
    </r>
    <r>
      <rPr>
        <sz val="12"/>
        <color theme="1"/>
        <rFont val="Arial"/>
      </rPr>
      <t>2</t>
    </r>
    <r>
      <rPr>
        <sz val="12"/>
        <color theme="1"/>
        <rFont val="ＭＳ Ｐゴシック"/>
        <family val="2"/>
        <charset val="128"/>
      </rPr>
      <t>奥中山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</si>
  <si>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11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金</t>
    </r>
    <r>
      <rPr>
        <sz val="12"/>
        <color theme="1"/>
        <rFont val="Arial"/>
      </rPr>
      <t>)</t>
    </r>
  </si>
  <si>
    <r>
      <t>3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13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)</t>
    </r>
  </si>
  <si>
    <t>MK01基本</t>
  </si>
  <si>
    <t>基本習得</t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</si>
  <si>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土</t>
    </r>
    <r>
      <rPr>
        <sz val="12"/>
        <color theme="1"/>
        <rFont val="Arial"/>
      </rPr>
      <t>)</t>
    </r>
  </si>
  <si>
    <r>
      <t>目指せパラレルターン</t>
    </r>
    <r>
      <rPr>
        <sz val="12"/>
        <color theme="1"/>
        <rFont val="Arial"/>
      </rPr>
      <t>1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</si>
  <si>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5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水</t>
    </r>
    <r>
      <rPr>
        <sz val="12"/>
        <color theme="1"/>
        <rFont val="Arial"/>
      </rPr>
      <t>)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</si>
  <si>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7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金</t>
    </r>
    <r>
      <rPr>
        <sz val="12"/>
        <color rgb="FF000000"/>
        <rFont val="Arial"/>
      </rPr>
      <t>)</t>
    </r>
  </si>
  <si>
    <r>
      <t>目指せパラレルターン</t>
    </r>
    <r>
      <rPr>
        <sz val="12"/>
        <color theme="1"/>
        <rFont val="Arial"/>
      </rPr>
      <t>2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</si>
  <si>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14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金</t>
    </r>
    <r>
      <rPr>
        <sz val="12"/>
        <color theme="1"/>
        <rFont val="Arial"/>
      </rPr>
      <t>)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</si>
  <si>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16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)</t>
    </r>
  </si>
  <si>
    <r>
      <t>目指せパラレルターン</t>
    </r>
    <r>
      <rPr>
        <sz val="12"/>
        <color theme="1"/>
        <rFont val="Arial"/>
      </rPr>
      <t>3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</si>
  <si>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火</t>
    </r>
    <r>
      <rPr>
        <sz val="12"/>
        <color theme="1"/>
        <rFont val="Arial"/>
      </rPr>
      <t>)</t>
    </r>
  </si>
  <si>
    <r>
      <t>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3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木</t>
    </r>
    <r>
      <rPr>
        <sz val="12"/>
        <color rgb="FF000000"/>
        <rFont val="Arial"/>
      </rPr>
      <t>)</t>
    </r>
  </si>
  <si>
    <t>MK05春雪</t>
  </si>
  <si>
    <t>春雪攻略</t>
  </si>
  <si>
    <t>指導員検定攻略たざわ湖</t>
  </si>
  <si>
    <r>
      <t>12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29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水</t>
    </r>
    <r>
      <rPr>
        <sz val="12"/>
        <color theme="1"/>
        <rFont val="Arial"/>
      </rPr>
      <t>)</t>
    </r>
  </si>
  <si>
    <r>
      <t>12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30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木</t>
    </r>
    <r>
      <rPr>
        <sz val="12"/>
        <color rgb="FF000000"/>
        <rFont val="Arial"/>
      </rPr>
      <t>)</t>
    </r>
  </si>
  <si>
    <t>MK07K2</t>
  </si>
  <si>
    <r>
      <t>K2</t>
    </r>
    <r>
      <rPr>
        <sz val="12"/>
        <color theme="1"/>
        <rFont val="ＭＳ Ｐゴシック"/>
        <family val="2"/>
        <charset val="128"/>
      </rPr>
      <t>キャンプ</t>
    </r>
  </si>
  <si>
    <r>
      <t>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13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)</t>
    </r>
  </si>
  <si>
    <t>エキスパートレディース</t>
  </si>
  <si>
    <r>
      <t>12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31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金</t>
    </r>
    <r>
      <rPr>
        <sz val="12"/>
        <color rgb="FF000000"/>
        <rFont val="Arial"/>
      </rPr>
      <t>)</t>
    </r>
  </si>
  <si>
    <t>クラテクショートターン</t>
  </si>
  <si>
    <r>
      <t>ショートターン入門</t>
    </r>
    <r>
      <rPr>
        <sz val="12"/>
        <color theme="1"/>
        <rFont val="Arial"/>
      </rPr>
      <t>1</t>
    </r>
  </si>
  <si>
    <r>
      <t>ショートターン入門</t>
    </r>
    <r>
      <rPr>
        <sz val="12"/>
        <color theme="1"/>
        <rFont val="Arial"/>
      </rPr>
      <t>2</t>
    </r>
  </si>
  <si>
    <t>ショートターン入門たざわ湖</t>
  </si>
  <si>
    <r>
      <t>ショートターン入門</t>
    </r>
    <r>
      <rPr>
        <sz val="12"/>
        <color theme="1"/>
        <rFont val="Arial"/>
      </rPr>
      <t>3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</si>
  <si>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26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土</t>
    </r>
    <r>
      <rPr>
        <sz val="12"/>
        <color theme="1"/>
        <rFont val="Arial"/>
      </rPr>
      <t>)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</si>
  <si>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27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)</t>
    </r>
  </si>
  <si>
    <r>
      <t>ショートターン入門</t>
    </r>
    <r>
      <rPr>
        <sz val="12"/>
        <color theme="1"/>
        <rFont val="Arial"/>
      </rPr>
      <t>4</t>
    </r>
  </si>
  <si>
    <t>クラテク検定攻略たざわ</t>
  </si>
  <si>
    <t>クラテク検定攻略</t>
  </si>
  <si>
    <r>
      <t>1Day</t>
    </r>
    <r>
      <rPr>
        <sz val="12"/>
        <color theme="1"/>
        <rFont val="ＭＳ Ｐゴシック"/>
        <family val="2"/>
        <charset val="128"/>
      </rPr>
      <t>クラテク検定攻略</t>
    </r>
  </si>
  <si>
    <r>
      <t>エキスパートキャンプ</t>
    </r>
    <r>
      <rPr>
        <sz val="12"/>
        <color theme="1"/>
        <rFont val="Arial"/>
      </rPr>
      <t>1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</si>
  <si>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25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金</t>
    </r>
    <r>
      <rPr>
        <sz val="12"/>
        <color theme="1"/>
        <rFont val="Arial"/>
      </rPr>
      <t>)</t>
    </r>
  </si>
  <si>
    <r>
      <t>エキスパートキャンプ</t>
    </r>
    <r>
      <rPr>
        <sz val="12"/>
        <color theme="1"/>
        <rFont val="Arial"/>
      </rPr>
      <t>2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</si>
  <si>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22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火</t>
    </r>
    <r>
      <rPr>
        <sz val="12"/>
        <color theme="1"/>
        <rFont val="Arial"/>
      </rPr>
      <t>)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</si>
  <si>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24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木</t>
    </r>
    <r>
      <rPr>
        <sz val="12"/>
        <color theme="1"/>
        <rFont val="Arial"/>
      </rPr>
      <t>)</t>
    </r>
  </si>
  <si>
    <t>中級脱出</t>
  </si>
  <si>
    <r>
      <t>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12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土</t>
    </r>
    <r>
      <rPr>
        <sz val="12"/>
        <color rgb="FF000000"/>
        <rFont val="Arial"/>
      </rPr>
      <t>)</t>
    </r>
  </si>
  <si>
    <r>
      <t>エレガントパラレル</t>
    </r>
    <r>
      <rPr>
        <sz val="12"/>
        <color theme="1"/>
        <rFont val="Arial"/>
      </rPr>
      <t>1</t>
    </r>
  </si>
  <si>
    <r>
      <t>エレガントパラレル</t>
    </r>
    <r>
      <rPr>
        <sz val="12"/>
        <color theme="1"/>
        <rFont val="Arial"/>
      </rPr>
      <t>2</t>
    </r>
  </si>
  <si>
    <r>
      <t>ロングターン</t>
    </r>
    <r>
      <rPr>
        <sz val="12"/>
        <color theme="1"/>
        <rFont val="Arial"/>
      </rPr>
      <t>1</t>
    </r>
  </si>
  <si>
    <r>
      <t>ロングターン</t>
    </r>
    <r>
      <rPr>
        <sz val="12"/>
        <color theme="1"/>
        <rFont val="Arial"/>
      </rPr>
      <t>2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</si>
  <si>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22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土</t>
    </r>
    <r>
      <rPr>
        <sz val="12"/>
        <color theme="1"/>
        <rFont val="Arial"/>
      </rPr>
      <t>)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</si>
  <si>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23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)</t>
    </r>
  </si>
  <si>
    <r>
      <t>シチュエーション</t>
    </r>
    <r>
      <rPr>
        <sz val="12"/>
        <color theme="1"/>
        <rFont val="Arial"/>
      </rPr>
      <t>1</t>
    </r>
    <r>
      <rPr>
        <sz val="12"/>
        <color theme="1"/>
        <rFont val="ＭＳ Ｐゴシック"/>
        <family val="2"/>
        <charset val="128"/>
      </rPr>
      <t>入門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</si>
  <si>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10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)</t>
    </r>
  </si>
  <si>
    <t>MK26ｼﾁｭ2</t>
  </si>
  <si>
    <r>
      <t>シチュエーション</t>
    </r>
    <r>
      <rPr>
        <sz val="12"/>
        <color theme="1"/>
        <rFont val="Arial"/>
      </rPr>
      <t>2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</si>
  <si>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4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金</t>
    </r>
    <r>
      <rPr>
        <sz val="12"/>
        <color theme="1"/>
        <rFont val="Arial"/>
      </rPr>
      <t>)</t>
    </r>
  </si>
  <si>
    <r>
      <t>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6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)</t>
    </r>
  </si>
  <si>
    <t>MK27ｼﾁｭ3</t>
  </si>
  <si>
    <r>
      <t>シチュエーション</t>
    </r>
    <r>
      <rPr>
        <sz val="12"/>
        <color theme="1"/>
        <rFont val="Arial"/>
      </rPr>
      <t>3</t>
    </r>
  </si>
  <si>
    <t>MK28ｺﾌﾞ1</t>
  </si>
  <si>
    <r>
      <t>コブチャレンジ</t>
    </r>
    <r>
      <rPr>
        <sz val="12"/>
        <color theme="1"/>
        <rFont val="Arial"/>
      </rPr>
      <t>1</t>
    </r>
    <r>
      <rPr>
        <sz val="12"/>
        <color theme="1"/>
        <rFont val="ＭＳ Ｐゴシック"/>
        <family val="2"/>
        <charset val="128"/>
      </rPr>
      <t>超入門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</si>
  <si>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18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火</t>
    </r>
    <r>
      <rPr>
        <sz val="12"/>
        <color theme="1"/>
        <rFont val="Arial"/>
      </rPr>
      <t>)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</si>
  <si>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20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木</t>
    </r>
    <r>
      <rPr>
        <sz val="12"/>
        <color rgb="FF000000"/>
        <rFont val="Arial"/>
      </rPr>
      <t>)</t>
    </r>
  </si>
  <si>
    <t>MK29ｺﾌﾞ2</t>
  </si>
  <si>
    <r>
      <t>コブチャレンジ</t>
    </r>
    <r>
      <rPr>
        <sz val="12"/>
        <color theme="1"/>
        <rFont val="Arial"/>
      </rPr>
      <t>2</t>
    </r>
    <r>
      <rPr>
        <sz val="12"/>
        <color theme="1"/>
        <rFont val="ＭＳ Ｐゴシック"/>
        <family val="2"/>
        <charset val="128"/>
      </rPr>
      <t>超入門</t>
    </r>
  </si>
  <si>
    <t>MK30ｺﾌﾞ3</t>
  </si>
  <si>
    <r>
      <t>コブチャレンジ</t>
    </r>
    <r>
      <rPr>
        <sz val="12"/>
        <color theme="1"/>
        <rFont val="Arial"/>
      </rPr>
      <t>3</t>
    </r>
    <r>
      <rPr>
        <sz val="12"/>
        <color theme="1"/>
        <rFont val="ＭＳ Ｐゴシック"/>
        <family val="2"/>
        <charset val="128"/>
      </rPr>
      <t>入門</t>
    </r>
  </si>
  <si>
    <t>MK31ｺﾌﾞ4</t>
  </si>
  <si>
    <r>
      <t>コブチャレンジ</t>
    </r>
    <r>
      <rPr>
        <sz val="12"/>
        <color theme="1"/>
        <rFont val="Arial"/>
      </rPr>
      <t>4</t>
    </r>
    <r>
      <rPr>
        <sz val="12"/>
        <color theme="1"/>
        <rFont val="ＭＳ Ｐゴシック"/>
        <family val="2"/>
        <charset val="128"/>
      </rPr>
      <t>入門</t>
    </r>
  </si>
  <si>
    <t>MK32ｺﾌﾞ5</t>
  </si>
  <si>
    <r>
      <t>コブチャレンジ</t>
    </r>
    <r>
      <rPr>
        <sz val="12"/>
        <color theme="1"/>
        <rFont val="Arial"/>
      </rPr>
      <t>5</t>
    </r>
    <r>
      <rPr>
        <sz val="12"/>
        <color theme="1"/>
        <rFont val="ＭＳ Ｐゴシック"/>
        <family val="2"/>
        <charset val="128"/>
      </rPr>
      <t>基本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</si>
  <si>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4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金</t>
    </r>
    <r>
      <rPr>
        <sz val="12"/>
        <color theme="1"/>
        <rFont val="Arial"/>
      </rPr>
      <t>)</t>
    </r>
  </si>
  <si>
    <t>MK33ｺﾌﾞ6</t>
  </si>
  <si>
    <r>
      <t>コブチャレンジ</t>
    </r>
    <r>
      <rPr>
        <sz val="12"/>
        <color theme="1"/>
        <rFont val="Arial"/>
      </rPr>
      <t>6</t>
    </r>
    <r>
      <rPr>
        <sz val="12"/>
        <color theme="1"/>
        <rFont val="ＭＳ Ｐゴシック"/>
        <family val="2"/>
        <charset val="128"/>
      </rPr>
      <t>中級</t>
    </r>
  </si>
  <si>
    <t>MK34ｺﾌﾞ7</t>
  </si>
  <si>
    <r>
      <t>コブチャレンジ</t>
    </r>
    <r>
      <rPr>
        <sz val="12"/>
        <color theme="1"/>
        <rFont val="Arial"/>
      </rPr>
      <t>7</t>
    </r>
    <r>
      <rPr>
        <sz val="12"/>
        <color theme="1"/>
        <rFont val="ＭＳ Ｐゴシック"/>
        <family val="2"/>
        <charset val="128"/>
      </rPr>
      <t>入門</t>
    </r>
  </si>
  <si>
    <t>MK35ｺﾌﾞ8</t>
  </si>
  <si>
    <r>
      <t>コブチャレンジ</t>
    </r>
    <r>
      <rPr>
        <sz val="12"/>
        <color theme="1"/>
        <rFont val="Arial"/>
      </rPr>
      <t>8</t>
    </r>
  </si>
  <si>
    <r>
      <t>コブ入門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ｽﾌﾟﾘﾝｸﾞﾊﾞﾚｰ</t>
    </r>
    <r>
      <rPr>
        <sz val="12"/>
        <color theme="1"/>
        <rFont val="Arial"/>
      </rPr>
      <t>)1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</si>
  <si>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23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火</t>
    </r>
    <r>
      <rPr>
        <sz val="12"/>
        <color theme="1"/>
        <rFont val="Arial"/>
      </rPr>
      <t>)</t>
    </r>
  </si>
  <si>
    <t>MK37ｺﾌﾞｽﾌﾟ2</t>
  </si>
  <si>
    <r>
      <t>コブ入門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ｽﾌﾟﾘﾝｸﾞﾊﾞﾚｰ</t>
    </r>
    <r>
      <rPr>
        <sz val="12"/>
        <color theme="1"/>
        <rFont val="Arial"/>
      </rPr>
      <t>)2</t>
    </r>
  </si>
  <si>
    <r>
      <t>コブ</t>
    </r>
    <r>
      <rPr>
        <sz val="12"/>
        <color theme="1"/>
        <rFont val="Arial"/>
      </rPr>
      <t>1Day</t>
    </r>
  </si>
  <si>
    <r>
      <t>みちのくキャンプ</t>
    </r>
    <r>
      <rPr>
        <sz val="12"/>
        <color theme="1"/>
        <rFont val="Arial"/>
      </rPr>
      <t>1</t>
    </r>
    <r>
      <rPr>
        <sz val="12"/>
        <color theme="1"/>
        <rFont val="ＭＳ Ｐゴシック"/>
        <family val="2"/>
        <charset val="128"/>
      </rPr>
      <t>網張</t>
    </r>
  </si>
  <si>
    <r>
      <t>みちのくキャンプ</t>
    </r>
    <r>
      <rPr>
        <sz val="12"/>
        <color theme="1"/>
        <rFont val="Arial"/>
      </rPr>
      <t>2</t>
    </r>
    <r>
      <rPr>
        <sz val="12"/>
        <color theme="1"/>
        <rFont val="ＭＳ Ｐゴシック"/>
        <family val="2"/>
        <charset val="128"/>
      </rPr>
      <t>峡雲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</si>
  <si>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火</t>
    </r>
    <r>
      <rPr>
        <sz val="12"/>
        <color theme="1"/>
        <rFont val="Arial"/>
      </rPr>
      <t>)</t>
    </r>
  </si>
  <si>
    <r>
      <t>3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3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木</t>
    </r>
    <r>
      <rPr>
        <sz val="12"/>
        <color theme="1"/>
        <rFont val="Arial"/>
      </rPr>
      <t>)</t>
    </r>
  </si>
  <si>
    <t>EN03志賀1</t>
  </si>
  <si>
    <r>
      <t>志賀高原キャンプ</t>
    </r>
    <r>
      <rPr>
        <sz val="12"/>
        <color theme="1"/>
        <rFont val="Arial"/>
      </rPr>
      <t>1</t>
    </r>
  </si>
  <si>
    <t>EN04志賀2</t>
  </si>
  <si>
    <r>
      <t>志賀高原キャンプ</t>
    </r>
    <r>
      <rPr>
        <sz val="12"/>
        <color theme="1"/>
        <rFont val="Arial"/>
      </rPr>
      <t>2</t>
    </r>
  </si>
  <si>
    <t>EN05志賀3</t>
  </si>
  <si>
    <r>
      <t>志賀高原キャンプ</t>
    </r>
    <r>
      <rPr>
        <sz val="12"/>
        <color theme="1"/>
        <rFont val="Arial"/>
      </rPr>
      <t>3</t>
    </r>
  </si>
  <si>
    <r>
      <t>3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9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水</t>
    </r>
    <r>
      <rPr>
        <sz val="12"/>
        <color rgb="FF000000"/>
        <rFont val="Arial"/>
      </rPr>
      <t>)</t>
    </r>
  </si>
  <si>
    <r>
      <t>オフピステ</t>
    </r>
    <r>
      <rPr>
        <sz val="12"/>
        <color theme="1"/>
        <rFont val="Arial"/>
      </rPr>
      <t>1</t>
    </r>
  </si>
  <si>
    <r>
      <t>1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26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水</t>
    </r>
    <r>
      <rPr>
        <sz val="12"/>
        <color theme="1"/>
        <rFont val="Arial"/>
      </rPr>
      <t>)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</si>
  <si>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28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金</t>
    </r>
    <r>
      <rPr>
        <sz val="12"/>
        <color rgb="FF000000"/>
        <rFont val="Arial"/>
      </rPr>
      <t>)</t>
    </r>
  </si>
  <si>
    <r>
      <t>オフピステ</t>
    </r>
    <r>
      <rPr>
        <sz val="12"/>
        <color theme="1"/>
        <rFont val="Arial"/>
      </rPr>
      <t xml:space="preserve">2 </t>
    </r>
    <r>
      <rPr>
        <sz val="12"/>
        <color theme="1"/>
        <rFont val="ＭＳ Ｐゴシック"/>
        <family val="2"/>
        <charset val="128"/>
      </rPr>
      <t>阿仁</t>
    </r>
  </si>
  <si>
    <r>
      <t>K2</t>
    </r>
    <r>
      <rPr>
        <sz val="12"/>
        <color theme="1"/>
        <rFont val="ＭＳ Ｐゴシック"/>
        <family val="2"/>
        <charset val="128"/>
      </rPr>
      <t>オフピステ奥中山</t>
    </r>
  </si>
  <si>
    <r>
      <t>アライオフピステ</t>
    </r>
    <r>
      <rPr>
        <sz val="12"/>
        <color theme="1"/>
        <rFont val="Arial"/>
      </rPr>
      <t>1</t>
    </r>
  </si>
  <si>
    <r>
      <t>2</t>
    </r>
    <r>
      <rPr>
        <sz val="12"/>
        <color theme="1"/>
        <rFont val="ＭＳ Ｐゴシック"/>
        <family val="2"/>
        <charset val="128"/>
      </rPr>
      <t>月</t>
    </r>
    <r>
      <rPr>
        <sz val="12"/>
        <color theme="1"/>
        <rFont val="Arial"/>
      </rPr>
      <t>17</t>
    </r>
    <r>
      <rPr>
        <sz val="12"/>
        <color theme="1"/>
        <rFont val="ＭＳ Ｐゴシック"/>
        <family val="2"/>
        <charset val="128"/>
      </rPr>
      <t>日</t>
    </r>
    <r>
      <rPr>
        <sz val="12"/>
        <color theme="1"/>
        <rFont val="Arial"/>
      </rPr>
      <t>(</t>
    </r>
    <r>
      <rPr>
        <sz val="12"/>
        <color theme="1"/>
        <rFont val="ＭＳ Ｐゴシック"/>
        <family val="2"/>
        <charset val="128"/>
      </rPr>
      <t>木</t>
    </r>
    <r>
      <rPr>
        <sz val="12"/>
        <color theme="1"/>
        <rFont val="Arial"/>
      </rPr>
      <t>)</t>
    </r>
  </si>
  <si>
    <r>
      <t>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18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金</t>
    </r>
    <r>
      <rPr>
        <sz val="12"/>
        <color rgb="FF000000"/>
        <rFont val="Arial"/>
      </rPr>
      <t>)</t>
    </r>
  </si>
  <si>
    <r>
      <t>アライオフピステ</t>
    </r>
    <r>
      <rPr>
        <sz val="12"/>
        <color theme="1"/>
        <rFont val="Arial"/>
      </rPr>
      <t>2</t>
    </r>
  </si>
  <si>
    <t>バックカントリー</t>
  </si>
  <si>
    <t>RC01</t>
  </si>
  <si>
    <r>
      <t>レーサーズキャンプ</t>
    </r>
    <r>
      <rPr>
        <sz val="12"/>
        <color rgb="FF000000"/>
        <rFont val="Arial"/>
      </rPr>
      <t>1 GS</t>
    </r>
  </si>
  <si>
    <t>RC02</t>
  </si>
  <si>
    <r>
      <t>レーサーズキャンプ</t>
    </r>
    <r>
      <rPr>
        <sz val="12"/>
        <color theme="1"/>
        <rFont val="Arial"/>
      </rPr>
      <t>2 GS</t>
    </r>
  </si>
  <si>
    <t>RC03</t>
  </si>
  <si>
    <r>
      <t>レーサーズキャンプ</t>
    </r>
    <r>
      <rPr>
        <sz val="12"/>
        <color theme="1"/>
        <rFont val="Arial"/>
      </rPr>
      <t>3 GS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</si>
  <si>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8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土</t>
    </r>
    <r>
      <rPr>
        <sz val="12"/>
        <color rgb="FF000000"/>
        <rFont val="Arial"/>
      </rPr>
      <t>)</t>
    </r>
  </si>
  <si>
    <t>RC04</t>
  </si>
  <si>
    <r>
      <t>レーサーズキャンプ</t>
    </r>
    <r>
      <rPr>
        <sz val="12"/>
        <color rgb="FF000000"/>
        <rFont val="Arial"/>
      </rPr>
      <t>4 SL</t>
    </r>
  </si>
  <si>
    <r>
      <t>1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29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土</t>
    </r>
    <r>
      <rPr>
        <sz val="12"/>
        <color rgb="FF000000"/>
        <rFont val="Arial"/>
      </rPr>
      <t>)</t>
    </r>
  </si>
  <si>
    <t>RC05</t>
  </si>
  <si>
    <r>
      <t>レーサーズキャンプ</t>
    </r>
    <r>
      <rPr>
        <sz val="12"/>
        <color theme="1"/>
        <rFont val="Arial"/>
      </rPr>
      <t>5 GS</t>
    </r>
  </si>
  <si>
    <r>
      <t>2</t>
    </r>
    <r>
      <rPr>
        <sz val="12"/>
        <color rgb="FF000000"/>
        <rFont val="ＭＳ Ｐゴシック"/>
        <family val="2"/>
        <charset val="128"/>
      </rPr>
      <t>月</t>
    </r>
    <r>
      <rPr>
        <sz val="12"/>
        <color rgb="FF000000"/>
        <rFont val="Arial"/>
      </rPr>
      <t>5</t>
    </r>
    <r>
      <rPr>
        <sz val="12"/>
        <color rgb="FF000000"/>
        <rFont val="ＭＳ Ｐゴシック"/>
        <family val="2"/>
        <charset val="128"/>
      </rPr>
      <t>日</t>
    </r>
    <r>
      <rPr>
        <sz val="12"/>
        <color rgb="FF000000"/>
        <rFont val="Arial"/>
      </rPr>
      <t>(</t>
    </r>
    <r>
      <rPr>
        <sz val="12"/>
        <color rgb="FF000000"/>
        <rFont val="ＭＳ Ｐゴシック"/>
        <family val="2"/>
        <charset val="128"/>
      </rPr>
      <t>土</t>
    </r>
    <r>
      <rPr>
        <sz val="12"/>
        <color rgb="FF000000"/>
        <rFont val="Arial"/>
      </rPr>
      <t>)</t>
    </r>
  </si>
  <si>
    <r>
      <t>出直しレーサーズ</t>
    </r>
    <r>
      <rPr>
        <sz val="12"/>
        <color rgb="FF000000"/>
        <rFont val="Arial"/>
      </rPr>
      <t xml:space="preserve"> GS</t>
    </r>
  </si>
  <si>
    <t>ポール入門キャンプ</t>
  </si>
  <si>
    <r>
      <t>ポール練習会</t>
    </r>
    <r>
      <rPr>
        <sz val="12"/>
        <color rgb="FF000000"/>
        <rFont val="Arial"/>
      </rPr>
      <t xml:space="preserve"> GS</t>
    </r>
  </si>
  <si>
    <t>SI01ｼﾆｱ基礎</t>
    <rPh sb="7" eb="9">
      <t>キソ</t>
    </rPh>
    <phoneticPr fontId="2"/>
  </si>
  <si>
    <t>SI02ｼﾆｱ基礎</t>
    <phoneticPr fontId="2"/>
  </si>
  <si>
    <t>SI03ｼﾆｱ基礎</t>
    <phoneticPr fontId="2"/>
  </si>
  <si>
    <t>SI04ゆったりシ1</t>
    <phoneticPr fontId="2"/>
  </si>
  <si>
    <t>SI05ゆったりシ2</t>
    <phoneticPr fontId="2"/>
  </si>
  <si>
    <t>SI06ゆったりシ3</t>
    <phoneticPr fontId="2"/>
  </si>
  <si>
    <t>SI07シニア1八</t>
    <phoneticPr fontId="2"/>
  </si>
  <si>
    <t>SI08シニア2</t>
    <phoneticPr fontId="2"/>
  </si>
  <si>
    <t>SI09シニア3網</t>
    <phoneticPr fontId="2"/>
  </si>
  <si>
    <t>SI10シニア4</t>
    <phoneticPr fontId="2"/>
  </si>
  <si>
    <t>SI11シニア5</t>
    <phoneticPr fontId="2"/>
  </si>
  <si>
    <t>SI12ナイスミ</t>
    <phoneticPr fontId="2"/>
  </si>
  <si>
    <t>ME01出直1八</t>
    <phoneticPr fontId="2"/>
  </si>
  <si>
    <t>MK02目指パ1</t>
    <rPh sb="4" eb="6">
      <t>メザ</t>
    </rPh>
    <phoneticPr fontId="2"/>
  </si>
  <si>
    <t>MK03目指パ2</t>
    <phoneticPr fontId="2"/>
  </si>
  <si>
    <t>MK04目指パ3</t>
    <phoneticPr fontId="2"/>
  </si>
  <si>
    <t>MK06指検た</t>
    <phoneticPr fontId="2"/>
  </si>
  <si>
    <t>MK08ｴｷﾚﾃﾞｨ</t>
    <phoneticPr fontId="2"/>
  </si>
  <si>
    <t>MK09ｸﾃｼｮｰﾄ</t>
    <phoneticPr fontId="2"/>
  </si>
  <si>
    <t>MK10ｼｮｰﾄ1</t>
  </si>
  <si>
    <t>MK11ｼｮｰﾄ2</t>
  </si>
  <si>
    <t>MK12ｼｮｰﾄた</t>
  </si>
  <si>
    <t>MK13ｼｮｰﾄ3</t>
  </si>
  <si>
    <t>MK14ｼｮｰﾄ4</t>
  </si>
  <si>
    <t>MK15ｸﾗﾃｸた</t>
    <phoneticPr fontId="2"/>
  </si>
  <si>
    <t>MK16ｸﾗﾃｸ</t>
    <phoneticPr fontId="2"/>
  </si>
  <si>
    <t>MK17ｸﾗﾃｸ1日</t>
    <phoneticPr fontId="2"/>
  </si>
  <si>
    <t>MK18ｴｷｽﾊﾟ1</t>
    <phoneticPr fontId="2"/>
  </si>
  <si>
    <t>MK19ｴｷｽﾊﾟ2</t>
    <phoneticPr fontId="2"/>
  </si>
  <si>
    <t>MK20中級脱</t>
    <rPh sb="4" eb="6">
      <t>チュウキュ</t>
    </rPh>
    <rPh sb="6" eb="7">
      <t>ダッシュツ</t>
    </rPh>
    <phoneticPr fontId="2"/>
  </si>
  <si>
    <t>MK21ｴﾚﾊﾟﾗ1</t>
    <phoneticPr fontId="2"/>
  </si>
  <si>
    <t>MK22ｴﾚﾊﾟﾗ2</t>
    <phoneticPr fontId="2"/>
  </si>
  <si>
    <t>MK23ﾛﾝｸﾞ1</t>
    <phoneticPr fontId="2"/>
  </si>
  <si>
    <t>MK24ﾛﾝｸﾞ2</t>
    <phoneticPr fontId="2"/>
  </si>
  <si>
    <t>MK25ｼﾁｭ1</t>
    <phoneticPr fontId="2"/>
  </si>
  <si>
    <t>MK36ｺﾌﾞｽﾌﾟ1</t>
    <phoneticPr fontId="2"/>
  </si>
  <si>
    <t>MK38ｺﾌﾞ1日</t>
    <rPh sb="8" eb="9">
      <t>ニチ</t>
    </rPh>
    <phoneticPr fontId="2"/>
  </si>
  <si>
    <t>EN01みちの1</t>
    <phoneticPr fontId="2"/>
  </si>
  <si>
    <t>EN02みちの2</t>
    <phoneticPr fontId="2"/>
  </si>
  <si>
    <t>OF01ｵﾌﾋﾟ1</t>
    <phoneticPr fontId="2"/>
  </si>
  <si>
    <t>OF02ｵﾌﾋﾟ2</t>
    <phoneticPr fontId="2"/>
  </si>
  <si>
    <t>OF03K2ｵﾌﾋﾟ</t>
    <phoneticPr fontId="2"/>
  </si>
  <si>
    <t>OF04ｱﾗｲ1</t>
    <phoneticPr fontId="2"/>
  </si>
  <si>
    <t>OF05ｱﾗｲ2</t>
    <phoneticPr fontId="2"/>
  </si>
  <si>
    <t>OF06BC</t>
    <phoneticPr fontId="2"/>
  </si>
  <si>
    <t>RC06出直RC</t>
    <phoneticPr fontId="2"/>
  </si>
  <si>
    <t>RC07ﾎﾟｰﾙ入</t>
    <phoneticPr fontId="2"/>
  </si>
  <si>
    <t>RC08ﾎﾟｰﾙ練</t>
    <phoneticPr fontId="2"/>
  </si>
  <si>
    <t>キャンプコード</t>
  </si>
  <si>
    <t>No.</t>
  </si>
  <si>
    <t>参加日程　開始日</t>
  </si>
  <si>
    <t>a/
p</t>
  </si>
  <si>
    <t>参加日程　終了日</t>
  </si>
  <si>
    <t>支払方法</t>
    <rPh sb="0" eb="4">
      <t>シハライホウホウ</t>
    </rPh>
    <phoneticPr fontId="2"/>
  </si>
  <si>
    <t>カード</t>
    <phoneticPr fontId="2"/>
  </si>
  <si>
    <t>銀行振込</t>
    <rPh sb="0" eb="2">
      <t>ギンコウ</t>
    </rPh>
    <rPh sb="2" eb="4">
      <t>フリコミ</t>
    </rPh>
    <phoneticPr fontId="2"/>
  </si>
  <si>
    <t>現金</t>
    <rPh sb="0" eb="2">
      <t>ゲンキン</t>
    </rPh>
    <phoneticPr fontId="2"/>
  </si>
  <si>
    <t>雫石キャンプ</t>
    <rPh sb="0" eb="2">
      <t>シズクイシ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</si>
</sst>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iraKakuPro-W3"/>
      <family val="2"/>
    </font>
    <font>
      <sz val="12"/>
      <color theme="1"/>
      <name val="Arial"/>
    </font>
    <font>
      <sz val="12"/>
      <color rgb="FF000000"/>
      <name val="Arial"/>
    </font>
    <font>
      <sz val="12"/>
      <color theme="1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MS PGothic"/>
      <family val="2"/>
    </font>
    <font>
      <b/>
      <sz val="10"/>
      <color rgb="FF666666"/>
      <name val="ヒラギノ丸ゴ Pro W4"/>
      <charset val="128"/>
    </font>
    <font>
      <b/>
      <sz val="9"/>
      <color rgb="FF666666"/>
      <name val="ヒラギノ丸ゴ Pro W4"/>
      <charset val="128"/>
    </font>
    <font>
      <b/>
      <sz val="12"/>
      <color rgb="FF434343"/>
      <name val="ヒラギノ丸ゴ Pro W4"/>
      <charset val="128"/>
    </font>
    <font>
      <b/>
      <sz val="12"/>
      <color rgb="FF000000"/>
      <name val="ヒラギノ丸ゴ Pro W4"/>
      <charset val="128"/>
    </font>
    <font>
      <b/>
      <sz val="10"/>
      <color rgb="FF000000"/>
      <name val="ヒラギノ丸ゴ Pro W4"/>
      <charset val="128"/>
    </font>
    <font>
      <b/>
      <sz val="9"/>
      <color rgb="FF000000"/>
      <name val="ヒラギノ丸ゴ Pro W4"/>
      <charset val="128"/>
    </font>
    <font>
      <sz val="12"/>
      <color rgb="FF000000"/>
      <name val="ヒラギノ丸ゴ Pro W4"/>
      <charset val="128"/>
    </font>
    <font>
      <sz val="10"/>
      <color rgb="FF000000"/>
      <name val="ヒラギノ丸ゴ Pro W4"/>
      <charset val="128"/>
    </font>
    <font>
      <sz val="12"/>
      <color theme="1"/>
      <name val="ヒラギノ丸ゴ Pro W4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8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6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10" fillId="0" borderId="0" xfId="0" applyFont="1"/>
    <xf numFmtId="38" fontId="10" fillId="0" borderId="0" xfId="1" applyFont="1"/>
    <xf numFmtId="38" fontId="0" fillId="0" borderId="0" xfId="1" applyFont="1"/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38" fontId="0" fillId="0" borderId="0" xfId="1" applyFont="1" applyProtection="1">
      <protection locked="0"/>
    </xf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38" fontId="16" fillId="0" borderId="1" xfId="1" applyFont="1" applyBorder="1"/>
    <xf numFmtId="0" fontId="16" fillId="0" borderId="1" xfId="0" applyFont="1" applyBorder="1" applyAlignment="1">
      <alignment horizontal="center"/>
    </xf>
    <xf numFmtId="0" fontId="11" fillId="0" borderId="1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13" fillId="0" borderId="1" xfId="0" applyFont="1" applyBorder="1" applyProtection="1">
      <protection hidden="1"/>
    </xf>
    <xf numFmtId="38" fontId="18" fillId="0" borderId="1" xfId="1" applyFont="1" applyBorder="1" applyProtection="1">
      <protection locked="0" hidden="1"/>
    </xf>
    <xf numFmtId="0" fontId="18" fillId="0" borderId="1" xfId="0" applyFont="1" applyBorder="1" applyAlignment="1" applyProtection="1">
      <alignment horizontal="center"/>
      <protection locked="0" hidden="1"/>
    </xf>
  </cellXfs>
  <cellStyles count="3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24"/>
  <sheetViews>
    <sheetView tabSelected="1" workbookViewId="0">
      <selection activeCell="O27" sqref="O27"/>
    </sheetView>
  </sheetViews>
  <sheetFormatPr baseColWidth="12" defaultRowHeight="18" x14ac:dyDescent="0"/>
  <cols>
    <col min="1" max="1" width="4" customWidth="1"/>
    <col min="2" max="2" width="14.33203125" customWidth="1"/>
    <col min="3" max="3" width="25.33203125" customWidth="1"/>
    <col min="4" max="4" width="16.33203125" customWidth="1"/>
    <col min="5" max="5" width="15.1640625" customWidth="1"/>
    <col min="6" max="6" width="30.83203125" customWidth="1"/>
    <col min="8" max="8" width="10.6640625" style="9" customWidth="1"/>
    <col min="9" max="9" width="13.33203125" customWidth="1"/>
    <col min="10" max="10" width="5.1640625" customWidth="1"/>
    <col min="11" max="11" width="13.1640625" customWidth="1"/>
    <col min="12" max="12" width="5" customWidth="1"/>
    <col min="13" max="14" width="8.83203125" customWidth="1"/>
  </cols>
  <sheetData>
    <row r="1" spans="1:25" ht="18" customHeight="1">
      <c r="A1" s="7"/>
      <c r="B1" s="7" t="s">
        <v>303</v>
      </c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3" customHeight="1">
      <c r="A2" s="13" t="s">
        <v>295</v>
      </c>
      <c r="B2" s="14" t="s">
        <v>294</v>
      </c>
      <c r="C2" s="15" t="s">
        <v>0</v>
      </c>
      <c r="D2" s="16" t="s">
        <v>1</v>
      </c>
      <c r="E2" s="16" t="s">
        <v>2</v>
      </c>
      <c r="F2" s="17" t="s">
        <v>3</v>
      </c>
      <c r="G2" s="18" t="s">
        <v>4</v>
      </c>
      <c r="H2" s="19" t="s">
        <v>5</v>
      </c>
      <c r="I2" s="20" t="s">
        <v>296</v>
      </c>
      <c r="J2" s="20" t="s">
        <v>297</v>
      </c>
      <c r="K2" s="20" t="s">
        <v>298</v>
      </c>
      <c r="L2" s="20" t="s">
        <v>297</v>
      </c>
      <c r="M2" s="10"/>
      <c r="N2" s="10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23" customHeight="1">
      <c r="A3" s="13">
        <v>1</v>
      </c>
      <c r="B3" s="21"/>
      <c r="C3" s="25" t="str">
        <f>IF($B3&lt;&gt;"",VLOOKUP(B3,雫石マスタ!$B$3:$I$96,2,0),"")</f>
        <v/>
      </c>
      <c r="D3" s="22"/>
      <c r="E3" s="23"/>
      <c r="F3" s="24"/>
      <c r="G3" s="24"/>
      <c r="H3" s="26" t="str">
        <f>IF($B3&lt;&gt;"",VLOOKUP($B3,雫石マスタ!$B$3:$I$96,3,0),"")</f>
        <v/>
      </c>
      <c r="I3" s="27" t="str">
        <f>IF($B3&lt;&gt;"",VLOOKUP(B3,雫石マスタ!$B$3:$I$96,4,0),"")</f>
        <v/>
      </c>
      <c r="J3" s="27" t="str">
        <f>IF($B3&lt;&gt;"",VLOOKUP(B3,雫石マスタ!$B$3:$I$96,5,0),"")</f>
        <v/>
      </c>
      <c r="K3" s="27" t="str">
        <f>IF($B3&lt;&gt;"",VLOOKUP(B3,雫石マスタ!$B$3:$I$96,6,0),"")</f>
        <v/>
      </c>
      <c r="L3" s="27" t="str">
        <f>IF($B3&lt;&gt;"",VLOOKUP(B3,雫石マスタ!$B$3:$I$96,7,0),"")</f>
        <v/>
      </c>
      <c r="M3" s="10"/>
      <c r="N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23" customHeight="1">
      <c r="A4" s="13">
        <v>2</v>
      </c>
      <c r="B4" s="21"/>
      <c r="C4" s="25" t="str">
        <f>IF($B4&lt;&gt;"",VLOOKUP(B4,雫石マスタ!$B$3:$I$96,2,0),"")</f>
        <v/>
      </c>
      <c r="D4" s="22"/>
      <c r="E4" s="23"/>
      <c r="F4" s="24"/>
      <c r="G4" s="24"/>
      <c r="H4" s="26" t="str">
        <f>IF($B4&lt;&gt;"",VLOOKUP($B4,雫石マスタ!$B$3:$I$96,3,0),"")</f>
        <v/>
      </c>
      <c r="I4" s="27" t="str">
        <f>IF($B4&lt;&gt;"",VLOOKUP(B4,雫石マスタ!$B$3:$I$96,4,0),"")</f>
        <v/>
      </c>
      <c r="J4" s="27" t="str">
        <f>IF($B4&lt;&gt;"",VLOOKUP(B4,雫石マスタ!$B$3:$I$96,5,0),"")</f>
        <v/>
      </c>
      <c r="K4" s="27" t="str">
        <f>IF($B4&lt;&gt;"",VLOOKUP(B4,雫石マスタ!$B$3:$I$96,6,0),"")</f>
        <v/>
      </c>
      <c r="L4" s="27" t="str">
        <f>IF($B4&lt;&gt;"",VLOOKUP(B4,雫石マスタ!$B$3:$I$96,7,0),"")</f>
        <v/>
      </c>
      <c r="M4" s="10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23" customHeight="1">
      <c r="A5" s="13">
        <v>3</v>
      </c>
      <c r="B5" s="21"/>
      <c r="C5" s="25" t="str">
        <f>IF($B5&lt;&gt;"",VLOOKUP(B5,雫石マスタ!$B$3:$I$96,2,0),"")</f>
        <v/>
      </c>
      <c r="D5" s="22"/>
      <c r="E5" s="23"/>
      <c r="F5" s="24"/>
      <c r="G5" s="24"/>
      <c r="H5" s="26" t="str">
        <f>IF($B5&lt;&gt;"",VLOOKUP($B5,雫石マスタ!$B$3:$I$96,3,0),"")</f>
        <v/>
      </c>
      <c r="I5" s="27" t="str">
        <f>IF($B5&lt;&gt;"",VLOOKUP(B5,雫石マスタ!$B$3:$I$96,4,0),"")</f>
        <v/>
      </c>
      <c r="J5" s="27" t="str">
        <f>IF($B5&lt;&gt;"",VLOOKUP(B5,雫石マスタ!$B$3:$I$96,5,0),"")</f>
        <v/>
      </c>
      <c r="K5" s="27" t="str">
        <f>IF($B5&lt;&gt;"",VLOOKUP(B5,雫石マスタ!$B$3:$I$96,6,0),"")</f>
        <v/>
      </c>
      <c r="L5" s="27" t="str">
        <f>IF($B5&lt;&gt;"",VLOOKUP(B5,雫石マスタ!$B$3:$I$96,7,0),"")</f>
        <v/>
      </c>
      <c r="M5" s="10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3" customHeight="1">
      <c r="A6" s="13">
        <v>4</v>
      </c>
      <c r="B6" s="21"/>
      <c r="C6" s="25" t="str">
        <f>IF($B6&lt;&gt;"",VLOOKUP(B6,雫石マスタ!$B$3:$I$96,2,0),"")</f>
        <v/>
      </c>
      <c r="D6" s="22"/>
      <c r="E6" s="23"/>
      <c r="F6" s="24"/>
      <c r="G6" s="24"/>
      <c r="H6" s="26" t="str">
        <f>IF($B6&lt;&gt;"",VLOOKUP($B6,雫石マスタ!$B$3:$I$96,3,0),"")</f>
        <v/>
      </c>
      <c r="I6" s="27" t="str">
        <f>IF($B6&lt;&gt;"",VLOOKUP(B6,雫石マスタ!$B$3:$I$96,4,0),"")</f>
        <v/>
      </c>
      <c r="J6" s="27" t="str">
        <f>IF($B6&lt;&gt;"",VLOOKUP(B6,雫石マスタ!$B$3:$I$96,5,0),"")</f>
        <v/>
      </c>
      <c r="K6" s="27" t="str">
        <f>IF($B6&lt;&gt;"",VLOOKUP(B6,雫石マスタ!$B$3:$I$96,6,0),"")</f>
        <v/>
      </c>
      <c r="L6" s="27" t="str">
        <f>IF($B6&lt;&gt;"",VLOOKUP(B6,雫石マスタ!$B$3:$I$96,7,0),"")</f>
        <v/>
      </c>
      <c r="M6" s="10"/>
      <c r="N6" s="10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3" customHeight="1">
      <c r="A7" s="13">
        <v>5</v>
      </c>
      <c r="B7" s="21"/>
      <c r="C7" s="25" t="str">
        <f>IF($B7&lt;&gt;"",VLOOKUP(B7,雫石マスタ!$B$3:$I$96,2,0),"")</f>
        <v/>
      </c>
      <c r="D7" s="22"/>
      <c r="E7" s="23"/>
      <c r="F7" s="24"/>
      <c r="G7" s="24"/>
      <c r="H7" s="26" t="str">
        <f>IF($B7&lt;&gt;"",VLOOKUP($B7,雫石マスタ!$B$3:$I$96,3,0),"")</f>
        <v/>
      </c>
      <c r="I7" s="27" t="str">
        <f>IF($B7&lt;&gt;"",VLOOKUP(B7,雫石マスタ!$B$3:$I$96,4,0),"")</f>
        <v/>
      </c>
      <c r="J7" s="27" t="str">
        <f>IF($B7&lt;&gt;"",VLOOKUP(B7,雫石マスタ!$B$3:$I$96,5,0),"")</f>
        <v/>
      </c>
      <c r="K7" s="27" t="str">
        <f>IF($B7&lt;&gt;"",VLOOKUP(B7,雫石マスタ!$B$3:$I$96,6,0),"")</f>
        <v/>
      </c>
      <c r="L7" s="27" t="str">
        <f>IF($B7&lt;&gt;"",VLOOKUP(B7,雫石マスタ!$B$3:$I$96,7,0),"")</f>
        <v/>
      </c>
      <c r="M7" s="10"/>
      <c r="N7" s="10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3" customHeight="1">
      <c r="A8" s="13">
        <v>6</v>
      </c>
      <c r="B8" s="21"/>
      <c r="C8" s="25" t="str">
        <f>IF($B8&lt;&gt;"",VLOOKUP(B8,雫石マスタ!$B$3:$I$96,2,0),"")</f>
        <v/>
      </c>
      <c r="D8" s="22"/>
      <c r="E8" s="23"/>
      <c r="F8" s="24"/>
      <c r="G8" s="24"/>
      <c r="H8" s="26" t="str">
        <f>IF($B8&lt;&gt;"",VLOOKUP($B8,雫石マスタ!$B$3:$I$96,3,0),"")</f>
        <v/>
      </c>
      <c r="I8" s="27" t="str">
        <f>IF($B8&lt;&gt;"",VLOOKUP(B8,雫石マスタ!$B$3:$I$96,4,0),"")</f>
        <v/>
      </c>
      <c r="J8" s="27" t="str">
        <f>IF($B8&lt;&gt;"",VLOOKUP(B8,雫石マスタ!$B$3:$I$96,5,0),"")</f>
        <v/>
      </c>
      <c r="K8" s="27" t="str">
        <f>IF($B8&lt;&gt;"",VLOOKUP(B8,雫石マスタ!$B$3:$I$96,6,0),"")</f>
        <v/>
      </c>
      <c r="L8" s="27" t="str">
        <f>IF($B8&lt;&gt;"",VLOOKUP(B8,雫石マスタ!$B$3:$I$96,7,0),"")</f>
        <v/>
      </c>
      <c r="M8" s="10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23" customHeight="1">
      <c r="A9" s="13">
        <v>7</v>
      </c>
      <c r="B9" s="21"/>
      <c r="C9" s="25" t="str">
        <f>IF($B9&lt;&gt;"",VLOOKUP(B9,雫石マスタ!$B$3:$I$96,2,0),"")</f>
        <v/>
      </c>
      <c r="D9" s="22"/>
      <c r="E9" s="23"/>
      <c r="F9" s="24"/>
      <c r="G9" s="24"/>
      <c r="H9" s="26" t="str">
        <f>IF($B9&lt;&gt;"",VLOOKUP($B9,雫石マスタ!$B$3:$I$96,3,0),"")</f>
        <v/>
      </c>
      <c r="I9" s="27" t="str">
        <f>IF($B9&lt;&gt;"",VLOOKUP(B9,雫石マスタ!$B$3:$I$96,4,0),"")</f>
        <v/>
      </c>
      <c r="J9" s="27" t="str">
        <f>IF($B9&lt;&gt;"",VLOOKUP(B9,雫石マスタ!$B$3:$I$96,5,0),"")</f>
        <v/>
      </c>
      <c r="K9" s="27" t="str">
        <f>IF($B9&lt;&gt;"",VLOOKUP(B9,雫石マスタ!$B$3:$I$96,6,0),"")</f>
        <v/>
      </c>
      <c r="L9" s="27" t="str">
        <f>IF($B9&lt;&gt;"",VLOOKUP(B9,雫石マスタ!$B$3:$I$96,7,0),"")</f>
        <v/>
      </c>
      <c r="M9" s="10"/>
      <c r="N9" s="10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23" customHeight="1">
      <c r="A10" s="13">
        <v>8</v>
      </c>
      <c r="B10" s="21"/>
      <c r="C10" s="25" t="str">
        <f>IF($B10&lt;&gt;"",VLOOKUP(B10,雫石マスタ!$B$3:$I$96,2,0),"")</f>
        <v/>
      </c>
      <c r="D10" s="22"/>
      <c r="E10" s="23"/>
      <c r="F10" s="24"/>
      <c r="G10" s="24"/>
      <c r="H10" s="26" t="str">
        <f>IF($B10&lt;&gt;"",VLOOKUP($B10,雫石マスタ!$B$3:$I$96,3,0),"")</f>
        <v/>
      </c>
      <c r="I10" s="27" t="str">
        <f>IF($B10&lt;&gt;"",VLOOKUP(B10,雫石マスタ!$B$3:$I$96,4,0),"")</f>
        <v/>
      </c>
      <c r="J10" s="27" t="str">
        <f>IF($B10&lt;&gt;"",VLOOKUP(B10,雫石マスタ!$B$3:$I$96,5,0),"")</f>
        <v/>
      </c>
      <c r="K10" s="27" t="str">
        <f>IF($B10&lt;&gt;"",VLOOKUP(B10,雫石マスタ!$B$3:$I$96,6,0),"")</f>
        <v/>
      </c>
      <c r="L10" s="27" t="str">
        <f>IF($B10&lt;&gt;"",VLOOKUP(B10,雫石マスタ!$B$3:$I$96,7,0),"")</f>
        <v/>
      </c>
      <c r="M10" s="10"/>
      <c r="N10" s="10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3" customHeight="1">
      <c r="A11" s="13">
        <v>9</v>
      </c>
      <c r="B11" s="21"/>
      <c r="C11" s="25" t="str">
        <f>IF($B11&lt;&gt;"",VLOOKUP(B11,雫石マスタ!$B$3:$I$96,2,0),"")</f>
        <v/>
      </c>
      <c r="D11" s="22"/>
      <c r="E11" s="23"/>
      <c r="F11" s="24"/>
      <c r="G11" s="24"/>
      <c r="H11" s="26" t="str">
        <f>IF($B11&lt;&gt;"",VLOOKUP($B11,雫石マスタ!$B$3:$I$96,3,0),"")</f>
        <v/>
      </c>
      <c r="I11" s="27" t="str">
        <f>IF($B11&lt;&gt;"",VLOOKUP(B11,雫石マスタ!$B$3:$I$96,4,0),"")</f>
        <v/>
      </c>
      <c r="J11" s="27" t="str">
        <f>IF($B11&lt;&gt;"",VLOOKUP(B11,雫石マスタ!$B$3:$I$96,5,0),"")</f>
        <v/>
      </c>
      <c r="K11" s="27" t="str">
        <f>IF($B11&lt;&gt;"",VLOOKUP(B11,雫石マスタ!$B$3:$I$96,6,0),"")</f>
        <v/>
      </c>
      <c r="L11" s="27" t="str">
        <f>IF($B11&lt;&gt;"",VLOOKUP(B11,雫石マスタ!$B$3:$I$96,7,0),"")</f>
        <v/>
      </c>
      <c r="M11" s="10"/>
      <c r="N11" s="1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23" customHeight="1">
      <c r="A12" s="13">
        <v>10</v>
      </c>
      <c r="B12" s="21"/>
      <c r="C12" s="25" t="str">
        <f>IF($B12&lt;&gt;"",VLOOKUP(B12,雫石マスタ!$B$3:$I$96,2,0),"")</f>
        <v/>
      </c>
      <c r="D12" s="22"/>
      <c r="E12" s="23"/>
      <c r="F12" s="24"/>
      <c r="G12" s="24"/>
      <c r="H12" s="26" t="str">
        <f>IF($B12&lt;&gt;"",VLOOKUP($B12,雫石マスタ!$B$3:$I$96,3,0),"")</f>
        <v/>
      </c>
      <c r="I12" s="27" t="str">
        <f>IF($B12&lt;&gt;"",VLOOKUP(B12,雫石マスタ!$B$3:$I$96,4,0),"")</f>
        <v/>
      </c>
      <c r="J12" s="27" t="str">
        <f>IF($B12&lt;&gt;"",VLOOKUP(B12,雫石マスタ!$B$3:$I$96,5,0),"")</f>
        <v/>
      </c>
      <c r="K12" s="27" t="str">
        <f>IF($B12&lt;&gt;"",VLOOKUP(B12,雫石マスタ!$B$3:$I$96,6,0),"")</f>
        <v/>
      </c>
      <c r="L12" s="27" t="str">
        <f>IF($B12&lt;&gt;"",VLOOKUP(B12,雫石マスタ!$B$3:$I$96,7,0),"")</f>
        <v/>
      </c>
      <c r="M12" s="10"/>
      <c r="N12" s="10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3" customHeight="1">
      <c r="A13" s="13">
        <v>11</v>
      </c>
      <c r="B13" s="21"/>
      <c r="C13" s="25" t="str">
        <f>IF($B13&lt;&gt;"",VLOOKUP(B13,雫石マスタ!$B$3:$I$96,2,0),"")</f>
        <v/>
      </c>
      <c r="D13" s="22"/>
      <c r="E13" s="23"/>
      <c r="F13" s="24"/>
      <c r="G13" s="24"/>
      <c r="H13" s="26" t="str">
        <f>IF($B13&lt;&gt;"",VLOOKUP($B13,雫石マスタ!$B$3:$I$96,3,0),"")</f>
        <v/>
      </c>
      <c r="I13" s="27" t="str">
        <f>IF($B13&lt;&gt;"",VLOOKUP(B13,雫石マスタ!$B$3:$I$96,4,0),"")</f>
        <v/>
      </c>
      <c r="J13" s="27" t="str">
        <f>IF($B13&lt;&gt;"",VLOOKUP(B13,雫石マスタ!$B$3:$I$96,5,0),"")</f>
        <v/>
      </c>
      <c r="K13" s="27" t="str">
        <f>IF($B13&lt;&gt;"",VLOOKUP(B13,雫石マスタ!$B$3:$I$96,6,0),"")</f>
        <v/>
      </c>
      <c r="L13" s="27" t="str">
        <f>IF($B13&lt;&gt;"",VLOOKUP(B13,雫石マスタ!$B$3:$I$96,7,0),"")</f>
        <v/>
      </c>
      <c r="M13" s="10"/>
      <c r="N13" s="1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3" customHeight="1">
      <c r="A14" s="13">
        <v>12</v>
      </c>
      <c r="B14" s="21"/>
      <c r="C14" s="25" t="str">
        <f>IF($B14&lt;&gt;"",VLOOKUP(B14,雫石マスタ!$B$3:$I$96,2,0),"")</f>
        <v/>
      </c>
      <c r="D14" s="22"/>
      <c r="E14" s="23"/>
      <c r="F14" s="24"/>
      <c r="G14" s="24"/>
      <c r="H14" s="26" t="str">
        <f>IF($B14&lt;&gt;"",VLOOKUP($B14,雫石マスタ!$B$3:$I$96,3,0),"")</f>
        <v/>
      </c>
      <c r="I14" s="27" t="str">
        <f>IF($B14&lt;&gt;"",VLOOKUP(B14,雫石マスタ!$B$3:$I$96,4,0),"")</f>
        <v/>
      </c>
      <c r="J14" s="27" t="str">
        <f>IF($B14&lt;&gt;"",VLOOKUP(B14,雫石マスタ!$B$3:$I$96,5,0),"")</f>
        <v/>
      </c>
      <c r="K14" s="27" t="str">
        <f>IF($B14&lt;&gt;"",VLOOKUP(B14,雫石マスタ!$B$3:$I$96,6,0),"")</f>
        <v/>
      </c>
      <c r="L14" s="27" t="str">
        <f>IF($B14&lt;&gt;"",VLOOKUP(B14,雫石マスタ!$B$3:$I$96,7,0),"")</f>
        <v/>
      </c>
      <c r="M14" s="10"/>
      <c r="N14" s="1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23" customHeight="1">
      <c r="A15" s="13">
        <v>13</v>
      </c>
      <c r="B15" s="21"/>
      <c r="C15" s="25" t="str">
        <f>IF($B15&lt;&gt;"",VLOOKUP(B15,雫石マスタ!$B$3:$I$96,2,0),"")</f>
        <v/>
      </c>
      <c r="D15" s="22"/>
      <c r="E15" s="23"/>
      <c r="F15" s="24"/>
      <c r="G15" s="24"/>
      <c r="H15" s="26" t="str">
        <f>IF($B15&lt;&gt;"",VLOOKUP($B15,雫石マスタ!$B$3:$I$96,3,0),"")</f>
        <v/>
      </c>
      <c r="I15" s="27" t="str">
        <f>IF($B15&lt;&gt;"",VLOOKUP(B15,雫石マスタ!$B$3:$I$96,4,0),"")</f>
        <v/>
      </c>
      <c r="J15" s="27" t="str">
        <f>IF($B15&lt;&gt;"",VLOOKUP(B15,雫石マスタ!$B$3:$I$96,5,0),"")</f>
        <v/>
      </c>
      <c r="K15" s="27" t="str">
        <f>IF($B15&lt;&gt;"",VLOOKUP(B15,雫石マスタ!$B$3:$I$96,6,0),"")</f>
        <v/>
      </c>
      <c r="L15" s="27" t="str">
        <f>IF($B15&lt;&gt;"",VLOOKUP(B15,雫石マスタ!$B$3:$I$96,7,0),"")</f>
        <v/>
      </c>
      <c r="M15" s="10"/>
      <c r="N15" s="1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23" customHeight="1">
      <c r="A16" s="13">
        <v>14</v>
      </c>
      <c r="B16" s="21"/>
      <c r="C16" s="25" t="str">
        <f>IF($B16&lt;&gt;"",VLOOKUP(B16,雫石マスタ!$B$3:$I$96,2,0),"")</f>
        <v/>
      </c>
      <c r="D16" s="22"/>
      <c r="E16" s="23"/>
      <c r="F16" s="24"/>
      <c r="G16" s="24"/>
      <c r="H16" s="26" t="str">
        <f>IF($B16&lt;&gt;"",VLOOKUP($B16,雫石マスタ!$B$3:$I$96,3,0),"")</f>
        <v/>
      </c>
      <c r="I16" s="27" t="str">
        <f>IF($B16&lt;&gt;"",VLOOKUP(B16,雫石マスタ!$B$3:$I$96,4,0),"")</f>
        <v/>
      </c>
      <c r="J16" s="27" t="str">
        <f>IF($B16&lt;&gt;"",VLOOKUP(B16,雫石マスタ!$B$3:$I$96,5,0),"")</f>
        <v/>
      </c>
      <c r="K16" s="27" t="str">
        <f>IF($B16&lt;&gt;"",VLOOKUP(B16,雫石マスタ!$B$3:$I$96,6,0),"")</f>
        <v/>
      </c>
      <c r="L16" s="27" t="str">
        <f>IF($B16&lt;&gt;"",VLOOKUP(B16,雫石マスタ!$B$3:$I$96,7,0),"")</f>
        <v/>
      </c>
      <c r="M16" s="10"/>
      <c r="N16" s="10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3" customHeight="1">
      <c r="A17" s="13">
        <v>15</v>
      </c>
      <c r="B17" s="21"/>
      <c r="C17" s="25" t="str">
        <f>IF($B17&lt;&gt;"",VLOOKUP(B17,雫石マスタ!$B$3:$I$96,2,0),"")</f>
        <v/>
      </c>
      <c r="D17" s="22"/>
      <c r="E17" s="23"/>
      <c r="F17" s="24"/>
      <c r="G17" s="24"/>
      <c r="H17" s="26" t="str">
        <f>IF($B17&lt;&gt;"",VLOOKUP($B17,雫石マスタ!$B$3:$I$96,3,0),"")</f>
        <v/>
      </c>
      <c r="I17" s="27" t="str">
        <f>IF($B17&lt;&gt;"",VLOOKUP(B17,雫石マスタ!$B$3:$I$96,4,0),"")</f>
        <v/>
      </c>
      <c r="J17" s="27" t="str">
        <f>IF($B17&lt;&gt;"",VLOOKUP(B17,雫石マスタ!$B$3:$I$96,5,0),"")</f>
        <v/>
      </c>
      <c r="K17" s="27" t="str">
        <f>IF($B17&lt;&gt;"",VLOOKUP(B17,雫石マスタ!$B$3:$I$96,6,0),"")</f>
        <v/>
      </c>
      <c r="L17" s="27" t="str">
        <f>IF($B17&lt;&gt;"",VLOOKUP(B17,雫石マスタ!$B$3:$I$96,7,0),"")</f>
        <v/>
      </c>
      <c r="M17" s="10"/>
      <c r="N17" s="10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3" customHeight="1">
      <c r="A18" s="13">
        <v>16</v>
      </c>
      <c r="B18" s="21"/>
      <c r="C18" s="25" t="str">
        <f>IF($B18&lt;&gt;"",VLOOKUP(B18,雫石マスタ!$B$3:$I$96,2,0),"")</f>
        <v/>
      </c>
      <c r="D18" s="22"/>
      <c r="E18" s="23"/>
      <c r="F18" s="24"/>
      <c r="G18" s="24"/>
      <c r="H18" s="26" t="str">
        <f>IF($B18&lt;&gt;"",VLOOKUP($B18,雫石マスタ!$B$3:$I$96,3,0),"")</f>
        <v/>
      </c>
      <c r="I18" s="27" t="str">
        <f>IF($B18&lt;&gt;"",VLOOKUP(B18,雫石マスタ!$B$3:$I$96,4,0),"")</f>
        <v/>
      </c>
      <c r="J18" s="27" t="str">
        <f>IF($B18&lt;&gt;"",VLOOKUP(B18,雫石マスタ!$B$3:$I$96,5,0),"")</f>
        <v/>
      </c>
      <c r="K18" s="27" t="str">
        <f>IF($B18&lt;&gt;"",VLOOKUP(B18,雫石マスタ!$B$3:$I$96,6,0),"")</f>
        <v/>
      </c>
      <c r="L18" s="27" t="str">
        <f>IF($B18&lt;&gt;"",VLOOKUP(B18,雫石マスタ!$B$3:$I$96,7,0),"")</f>
        <v/>
      </c>
      <c r="M18" s="10"/>
      <c r="N18" s="10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3" customHeight="1">
      <c r="A19" s="13">
        <v>17</v>
      </c>
      <c r="B19" s="21"/>
      <c r="C19" s="25" t="str">
        <f>IF($B19&lt;&gt;"",VLOOKUP(B19,雫石マスタ!$B$3:$I$96,2,0),"")</f>
        <v/>
      </c>
      <c r="D19" s="22"/>
      <c r="E19" s="23"/>
      <c r="F19" s="24"/>
      <c r="G19" s="24"/>
      <c r="H19" s="26" t="str">
        <f>IF($B19&lt;&gt;"",VLOOKUP($B19,雫石マスタ!$B$3:$I$96,3,0),"")</f>
        <v/>
      </c>
      <c r="I19" s="27" t="str">
        <f>IF($B19&lt;&gt;"",VLOOKUP(B19,雫石マスタ!$B$3:$I$96,4,0),"")</f>
        <v/>
      </c>
      <c r="J19" s="27" t="str">
        <f>IF($B19&lt;&gt;"",VLOOKUP(B19,雫石マスタ!$B$3:$I$96,5,0),"")</f>
        <v/>
      </c>
      <c r="K19" s="27" t="str">
        <f>IF($B19&lt;&gt;"",VLOOKUP(B19,雫石マスタ!$B$3:$I$96,6,0),"")</f>
        <v/>
      </c>
      <c r="L19" s="27" t="str">
        <f>IF($B19&lt;&gt;"",VLOOKUP(B19,雫石マスタ!$B$3:$I$96,7,0),"")</f>
        <v/>
      </c>
      <c r="M19" s="10"/>
      <c r="N19" s="10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3" customHeight="1">
      <c r="A20" s="13">
        <v>18</v>
      </c>
      <c r="B20" s="24"/>
      <c r="C20" s="25" t="str">
        <f>IF($B20&lt;&gt;"",VLOOKUP(B20,雫石マスタ!$B$3:$I$96,2,0),"")</f>
        <v/>
      </c>
      <c r="D20" s="22"/>
      <c r="E20" s="23"/>
      <c r="F20" s="24"/>
      <c r="G20" s="24"/>
      <c r="H20" s="26" t="str">
        <f>IF($B20&lt;&gt;"",VLOOKUP($B20,雫石マスタ!$B$3:$I$96,3,0),"")</f>
        <v/>
      </c>
      <c r="I20" s="27" t="str">
        <f>IF($B20&lt;&gt;"",VLOOKUP(B20,雫石マスタ!$B$3:$I$96,4,0),"")</f>
        <v/>
      </c>
      <c r="J20" s="27" t="str">
        <f>IF($B20&lt;&gt;"",VLOOKUP(B20,雫石マスタ!$B$3:$I$96,5,0),"")</f>
        <v/>
      </c>
      <c r="K20" s="27" t="str">
        <f>IF($B20&lt;&gt;"",VLOOKUP(B20,雫石マスタ!$B$3:$I$96,6,0),"")</f>
        <v/>
      </c>
      <c r="L20" s="27" t="str">
        <f>IF($B20&lt;&gt;"",VLOOKUP(B20,雫石マスタ!$B$3:$I$96,7,0),"")</f>
        <v/>
      </c>
      <c r="M20" s="10"/>
      <c r="N20" s="10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3" customHeight="1">
      <c r="A21" s="13">
        <v>19</v>
      </c>
      <c r="B21" s="24"/>
      <c r="C21" s="25" t="str">
        <f>IF($B21&lt;&gt;"",VLOOKUP(B21,雫石マスタ!$B$3:$I$96,2,0),"")</f>
        <v/>
      </c>
      <c r="D21" s="22"/>
      <c r="E21" s="23"/>
      <c r="F21" s="24"/>
      <c r="G21" s="24"/>
      <c r="H21" s="26" t="str">
        <f>IF($B21&lt;&gt;"",VLOOKUP($B21,雫石マスタ!$B$3:$I$96,3,0),"")</f>
        <v/>
      </c>
      <c r="I21" s="27" t="str">
        <f>IF($B21&lt;&gt;"",VLOOKUP(B21,雫石マスタ!$B$3:$I$96,4,0),"")</f>
        <v/>
      </c>
      <c r="J21" s="27" t="str">
        <f>IF($B21&lt;&gt;"",VLOOKUP(B21,雫石マスタ!$B$3:$I$96,5,0),"")</f>
        <v/>
      </c>
      <c r="K21" s="27" t="str">
        <f>IF($B21&lt;&gt;"",VLOOKUP(B21,雫石マスタ!$B$3:$I$96,6,0),"")</f>
        <v/>
      </c>
      <c r="L21" s="27" t="str">
        <f>IF($B21&lt;&gt;"",VLOOKUP(B21,雫石マスタ!$B$3:$I$96,7,0),"")</f>
        <v/>
      </c>
      <c r="M21" s="10"/>
      <c r="N21" s="10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3" customHeight="1">
      <c r="A22" s="13">
        <v>20</v>
      </c>
      <c r="B22" s="24"/>
      <c r="C22" s="25" t="str">
        <f>IF($B22&lt;&gt;"",VLOOKUP(B22,雫石マスタ!$B$3:$I$96,2,0),"")</f>
        <v/>
      </c>
      <c r="D22" s="22"/>
      <c r="E22" s="23"/>
      <c r="F22" s="24"/>
      <c r="G22" s="24"/>
      <c r="H22" s="26" t="str">
        <f>IF($B22&lt;&gt;"",VLOOKUP($B22,雫石マスタ!$B$3:$I$96,3,0),"")</f>
        <v/>
      </c>
      <c r="I22" s="27" t="str">
        <f>IF($B22&lt;&gt;"",VLOOKUP(B22,雫石マスタ!$B$3:$I$96,4,0),"")</f>
        <v/>
      </c>
      <c r="J22" s="27" t="str">
        <f>IF($B22&lt;&gt;"",VLOOKUP(B22,雫石マスタ!$B$3:$I$96,5,0),"")</f>
        <v/>
      </c>
      <c r="K22" s="27" t="str">
        <f>IF($B22&lt;&gt;"",VLOOKUP(B22,雫石マスタ!$B$3:$I$96,6,0),"")</f>
        <v/>
      </c>
      <c r="L22" s="27" t="str">
        <f>IF($B22&lt;&gt;"",VLOOKUP(B22,雫石マスタ!$B$3:$I$96,7,0),"")</f>
        <v/>
      </c>
      <c r="M22" s="10"/>
      <c r="N22" s="10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>
      <c r="A23" s="11"/>
      <c r="B23" s="11"/>
      <c r="C23" s="11"/>
      <c r="D23" s="11"/>
      <c r="E23" s="11"/>
      <c r="F23" s="11"/>
      <c r="G23" s="11"/>
      <c r="H23" s="12"/>
      <c r="I23" s="11"/>
      <c r="J23" s="11"/>
      <c r="K23" s="11"/>
      <c r="L23" s="11"/>
      <c r="M23" s="11"/>
      <c r="N23" s="11"/>
    </row>
    <row r="24" spans="1:25">
      <c r="A24" s="11"/>
      <c r="B24" s="11"/>
      <c r="C24" s="11"/>
      <c r="D24" s="11"/>
      <c r="E24" s="11"/>
      <c r="F24" s="11"/>
      <c r="G24" s="11"/>
      <c r="H24" s="12"/>
      <c r="I24" s="11"/>
      <c r="J24" s="11"/>
      <c r="K24" s="11"/>
      <c r="L24" s="11"/>
      <c r="M24" s="11"/>
      <c r="N24" s="11"/>
    </row>
  </sheetData>
  <sheetProtection password="CCC3" sheet="1" objects="1" scenarios="1" formatCells="0" formatColumns="0" formatRows="0" autoFilter="0" pivotTables="0"/>
  <phoneticPr fontId="2"/>
  <pageMargins left="0.70000000000000007" right="0.70000000000000007" top="0.75000000000000011" bottom="0.75000000000000011" header="0.30000000000000004" footer="0.30000000000000004"/>
  <pageSetup paperSize="9" scale="6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雫石マスタ!$B$3:$B$96</xm:f>
          </x14:formula1>
          <xm:sqref>B3:B22</xm:sqref>
        </x14:dataValidation>
        <x14:dataValidation type="list" allowBlank="1" showInputMessage="1" showErrorMessage="1">
          <x14:formula1>
            <xm:f>雫石マスタ!$M$3:$M$5</xm:f>
          </x14:formula1>
          <xm:sqref>G3:G22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6"/>
  <sheetViews>
    <sheetView workbookViewId="0">
      <selection activeCell="C34" sqref="C34"/>
    </sheetView>
  </sheetViews>
  <sheetFormatPr baseColWidth="12" defaultRowHeight="18" x14ac:dyDescent="0"/>
  <cols>
    <col min="2" max="2" width="18.5" customWidth="1"/>
    <col min="3" max="3" width="27.5" bestFit="1" customWidth="1"/>
    <col min="4" max="4" width="9.5" bestFit="1" customWidth="1"/>
    <col min="6" max="6" width="4.33203125" bestFit="1" customWidth="1"/>
    <col min="8" max="8" width="4.33203125" bestFit="1" customWidth="1"/>
    <col min="9" max="9" width="7.5" bestFit="1" customWidth="1"/>
  </cols>
  <sheetData>
    <row r="2" spans="2:13" ht="19">
      <c r="B2" s="1" t="s">
        <v>6</v>
      </c>
      <c r="C2" s="1" t="s">
        <v>0</v>
      </c>
      <c r="D2" s="1" t="s">
        <v>5</v>
      </c>
      <c r="E2" s="1" t="s">
        <v>7</v>
      </c>
      <c r="F2" s="1"/>
      <c r="G2" s="1" t="s">
        <v>8</v>
      </c>
      <c r="H2" s="1"/>
      <c r="I2" s="1" t="s">
        <v>9</v>
      </c>
      <c r="M2" t="s">
        <v>299</v>
      </c>
    </row>
    <row r="3" spans="2:13" ht="19">
      <c r="B3" s="1" t="s">
        <v>10</v>
      </c>
      <c r="C3" s="2" t="s">
        <v>11</v>
      </c>
      <c r="D3" s="3">
        <v>16400</v>
      </c>
      <c r="E3" s="4" t="s">
        <v>12</v>
      </c>
      <c r="F3" s="4" t="s">
        <v>13</v>
      </c>
      <c r="G3" s="4" t="s">
        <v>14</v>
      </c>
      <c r="H3" s="4" t="s">
        <v>15</v>
      </c>
      <c r="I3" s="4">
        <v>4</v>
      </c>
      <c r="M3" t="s">
        <v>300</v>
      </c>
    </row>
    <row r="4" spans="2:13" ht="19">
      <c r="B4" s="1" t="s">
        <v>16</v>
      </c>
      <c r="C4" s="2" t="s">
        <v>17</v>
      </c>
      <c r="D4" s="3">
        <v>25800</v>
      </c>
      <c r="E4" s="4" t="s">
        <v>18</v>
      </c>
      <c r="F4" s="4" t="s">
        <v>15</v>
      </c>
      <c r="G4" s="4" t="s">
        <v>19</v>
      </c>
      <c r="H4" s="4" t="s">
        <v>13</v>
      </c>
      <c r="I4" s="4">
        <v>6</v>
      </c>
      <c r="M4" t="s">
        <v>301</v>
      </c>
    </row>
    <row r="5" spans="2:13" ht="19">
      <c r="B5" s="1" t="s">
        <v>20</v>
      </c>
      <c r="C5" s="2" t="s">
        <v>21</v>
      </c>
      <c r="D5" s="3">
        <v>30100</v>
      </c>
      <c r="E5" s="4" t="s">
        <v>19</v>
      </c>
      <c r="F5" s="4" t="s">
        <v>15</v>
      </c>
      <c r="G5" s="4" t="s">
        <v>22</v>
      </c>
      <c r="H5" s="4" t="s">
        <v>15</v>
      </c>
      <c r="I5" s="4">
        <v>7</v>
      </c>
      <c r="M5" t="s">
        <v>302</v>
      </c>
    </row>
    <row r="6" spans="2:13" ht="19">
      <c r="B6" s="1" t="s">
        <v>23</v>
      </c>
      <c r="C6" s="2" t="s">
        <v>24</v>
      </c>
      <c r="D6" s="3">
        <v>21000</v>
      </c>
      <c r="E6" s="4" t="s">
        <v>25</v>
      </c>
      <c r="F6" s="4" t="s">
        <v>15</v>
      </c>
      <c r="G6" s="4" t="s">
        <v>26</v>
      </c>
      <c r="H6" s="4" t="s">
        <v>15</v>
      </c>
      <c r="I6" s="4">
        <v>5</v>
      </c>
    </row>
    <row r="7" spans="2:13" ht="19">
      <c r="B7" s="1" t="s">
        <v>27</v>
      </c>
      <c r="C7" s="2" t="s">
        <v>28</v>
      </c>
      <c r="D7" s="3">
        <v>39500</v>
      </c>
      <c r="E7" s="4" t="s">
        <v>29</v>
      </c>
      <c r="F7" s="4" t="s">
        <v>15</v>
      </c>
      <c r="G7" s="4" t="s">
        <v>30</v>
      </c>
      <c r="H7" s="4" t="s">
        <v>15</v>
      </c>
      <c r="I7" s="4">
        <v>5</v>
      </c>
    </row>
    <row r="8" spans="2:13" ht="19">
      <c r="B8" s="1" t="s">
        <v>31</v>
      </c>
      <c r="C8" s="2" t="s">
        <v>32</v>
      </c>
      <c r="D8" s="3">
        <v>16400</v>
      </c>
      <c r="E8" s="4" t="s">
        <v>33</v>
      </c>
      <c r="F8" s="4" t="s">
        <v>13</v>
      </c>
      <c r="G8" s="4" t="s">
        <v>34</v>
      </c>
      <c r="H8" s="4" t="s">
        <v>15</v>
      </c>
      <c r="I8" s="4">
        <v>4</v>
      </c>
    </row>
    <row r="9" spans="2:13" ht="19">
      <c r="B9" s="1" t="s">
        <v>35</v>
      </c>
      <c r="C9" s="2" t="s">
        <v>36</v>
      </c>
      <c r="D9" s="3">
        <v>46500</v>
      </c>
      <c r="E9" s="4" t="s">
        <v>37</v>
      </c>
      <c r="F9" s="4" t="s">
        <v>15</v>
      </c>
      <c r="G9" s="4" t="s">
        <v>38</v>
      </c>
      <c r="H9" s="4" t="s">
        <v>15</v>
      </c>
      <c r="I9" s="4">
        <v>5</v>
      </c>
    </row>
    <row r="10" spans="2:13" ht="19">
      <c r="B10" s="1" t="s">
        <v>39</v>
      </c>
      <c r="C10" s="2" t="s">
        <v>40</v>
      </c>
      <c r="D10" s="3">
        <v>23400</v>
      </c>
      <c r="E10" s="4" t="s">
        <v>41</v>
      </c>
      <c r="F10" s="4" t="s">
        <v>13</v>
      </c>
      <c r="G10" s="4" t="s">
        <v>42</v>
      </c>
      <c r="H10" s="4" t="s">
        <v>15</v>
      </c>
      <c r="I10" s="4">
        <v>6</v>
      </c>
    </row>
    <row r="11" spans="2:13" ht="19">
      <c r="B11" s="1" t="s">
        <v>43</v>
      </c>
      <c r="C11" s="2" t="s">
        <v>44</v>
      </c>
      <c r="D11" s="3">
        <v>16400</v>
      </c>
      <c r="E11" s="4" t="s">
        <v>45</v>
      </c>
      <c r="F11" s="4" t="s">
        <v>13</v>
      </c>
      <c r="G11" s="4" t="s">
        <v>46</v>
      </c>
      <c r="H11" s="4" t="s">
        <v>15</v>
      </c>
      <c r="I11" s="4">
        <v>4</v>
      </c>
    </row>
    <row r="12" spans="2:13" ht="19">
      <c r="B12" s="1" t="s">
        <v>47</v>
      </c>
      <c r="C12" s="2" t="s">
        <v>48</v>
      </c>
      <c r="D12" s="3">
        <v>21000</v>
      </c>
      <c r="E12" s="4" t="s">
        <v>49</v>
      </c>
      <c r="F12" s="4" t="s">
        <v>15</v>
      </c>
      <c r="G12" s="4" t="s">
        <v>50</v>
      </c>
      <c r="H12" s="4" t="s">
        <v>15</v>
      </c>
      <c r="I12" s="4">
        <v>5</v>
      </c>
    </row>
    <row r="13" spans="2:13" ht="19">
      <c r="B13" s="1" t="s">
        <v>51</v>
      </c>
      <c r="C13" s="2" t="s">
        <v>52</v>
      </c>
      <c r="D13" s="3">
        <v>16400</v>
      </c>
      <c r="E13" s="4" t="s">
        <v>53</v>
      </c>
      <c r="F13" s="4" t="s">
        <v>13</v>
      </c>
      <c r="G13" s="4" t="s">
        <v>54</v>
      </c>
      <c r="H13" s="4" t="s">
        <v>15</v>
      </c>
      <c r="I13" s="4">
        <v>4</v>
      </c>
    </row>
    <row r="14" spans="2:13" ht="19">
      <c r="B14" s="1" t="s">
        <v>55</v>
      </c>
      <c r="C14" s="2" t="s">
        <v>56</v>
      </c>
      <c r="D14" s="3">
        <v>16400</v>
      </c>
      <c r="E14" s="4" t="s">
        <v>57</v>
      </c>
      <c r="F14" s="4" t="s">
        <v>13</v>
      </c>
      <c r="G14" s="4" t="s">
        <v>58</v>
      </c>
      <c r="H14" s="4" t="s">
        <v>15</v>
      </c>
      <c r="I14" s="4">
        <v>4</v>
      </c>
    </row>
    <row r="15" spans="2:13" ht="19">
      <c r="B15" s="1" t="s">
        <v>59</v>
      </c>
      <c r="C15" s="2" t="s">
        <v>60</v>
      </c>
      <c r="D15" s="3">
        <v>16400</v>
      </c>
      <c r="E15" s="4" t="s">
        <v>61</v>
      </c>
      <c r="F15" s="4" t="s">
        <v>13</v>
      </c>
      <c r="G15" s="4" t="s">
        <v>62</v>
      </c>
      <c r="H15" s="4" t="s">
        <v>15</v>
      </c>
      <c r="I15" s="4">
        <v>4</v>
      </c>
    </row>
    <row r="16" spans="2:13" ht="19">
      <c r="B16" s="1" t="s">
        <v>246</v>
      </c>
      <c r="C16" s="2" t="s">
        <v>63</v>
      </c>
      <c r="D16" s="3">
        <v>20500</v>
      </c>
      <c r="E16" s="4" t="s">
        <v>64</v>
      </c>
      <c r="F16" s="5" t="s">
        <v>15</v>
      </c>
      <c r="G16" s="5" t="s">
        <v>65</v>
      </c>
      <c r="H16" s="5" t="s">
        <v>15</v>
      </c>
      <c r="I16" s="4">
        <v>5</v>
      </c>
    </row>
    <row r="17" spans="2:9" ht="19">
      <c r="B17" s="1" t="s">
        <v>247</v>
      </c>
      <c r="C17" s="2" t="s">
        <v>66</v>
      </c>
      <c r="D17" s="3">
        <v>20500</v>
      </c>
      <c r="E17" s="4" t="s">
        <v>67</v>
      </c>
      <c r="F17" s="5" t="s">
        <v>15</v>
      </c>
      <c r="G17" s="5" t="s">
        <v>68</v>
      </c>
      <c r="H17" s="5" t="s">
        <v>15</v>
      </c>
      <c r="I17" s="4">
        <v>5</v>
      </c>
    </row>
    <row r="18" spans="2:9" ht="19">
      <c r="B18" s="1" t="s">
        <v>248</v>
      </c>
      <c r="C18" s="2" t="s">
        <v>69</v>
      </c>
      <c r="D18" s="3">
        <v>20500</v>
      </c>
      <c r="E18" s="4" t="s">
        <v>70</v>
      </c>
      <c r="F18" s="4" t="s">
        <v>15</v>
      </c>
      <c r="G18" s="4" t="s">
        <v>71</v>
      </c>
      <c r="H18" s="4" t="s">
        <v>15</v>
      </c>
      <c r="I18" s="4">
        <v>5</v>
      </c>
    </row>
    <row r="19" spans="2:9" ht="19">
      <c r="B19" s="1" t="s">
        <v>249</v>
      </c>
      <c r="C19" s="2" t="s">
        <v>72</v>
      </c>
      <c r="D19" s="3">
        <v>20500</v>
      </c>
      <c r="E19" s="4" t="s">
        <v>73</v>
      </c>
      <c r="F19" s="5" t="s">
        <v>15</v>
      </c>
      <c r="G19" s="5" t="s">
        <v>74</v>
      </c>
      <c r="H19" s="5" t="s">
        <v>15</v>
      </c>
      <c r="I19" s="4">
        <v>5</v>
      </c>
    </row>
    <row r="20" spans="2:9" ht="19">
      <c r="B20" s="1" t="s">
        <v>250</v>
      </c>
      <c r="C20" s="2" t="s">
        <v>75</v>
      </c>
      <c r="D20" s="3">
        <v>20500</v>
      </c>
      <c r="E20" s="4" t="s">
        <v>76</v>
      </c>
      <c r="F20" s="5" t="s">
        <v>15</v>
      </c>
      <c r="G20" s="5" t="s">
        <v>77</v>
      </c>
      <c r="H20" s="5" t="s">
        <v>15</v>
      </c>
      <c r="I20" s="4">
        <v>5</v>
      </c>
    </row>
    <row r="21" spans="2:9" ht="19">
      <c r="B21" s="1" t="s">
        <v>251</v>
      </c>
      <c r="C21" s="2" t="s">
        <v>78</v>
      </c>
      <c r="D21" s="3">
        <v>20500</v>
      </c>
      <c r="E21" s="4" t="s">
        <v>79</v>
      </c>
      <c r="F21" s="4" t="s">
        <v>15</v>
      </c>
      <c r="G21" s="4" t="s">
        <v>80</v>
      </c>
      <c r="H21" s="4" t="s">
        <v>15</v>
      </c>
      <c r="I21" s="4">
        <v>5</v>
      </c>
    </row>
    <row r="22" spans="2:9" ht="19">
      <c r="B22" s="1" t="s">
        <v>252</v>
      </c>
      <c r="C22" s="2" t="s">
        <v>81</v>
      </c>
      <c r="D22" s="3">
        <v>43000</v>
      </c>
      <c r="E22" s="4" t="s">
        <v>82</v>
      </c>
      <c r="F22" s="5" t="s">
        <v>15</v>
      </c>
      <c r="G22" s="5" t="s">
        <v>83</v>
      </c>
      <c r="H22" s="5" t="s">
        <v>15</v>
      </c>
      <c r="I22" s="4">
        <v>5</v>
      </c>
    </row>
    <row r="23" spans="2:9" ht="19">
      <c r="B23" s="1" t="s">
        <v>253</v>
      </c>
      <c r="C23" s="2" t="s">
        <v>84</v>
      </c>
      <c r="D23" s="3">
        <v>20500</v>
      </c>
      <c r="E23" s="4" t="s">
        <v>29</v>
      </c>
      <c r="F23" s="5" t="s">
        <v>15</v>
      </c>
      <c r="G23" s="5" t="s">
        <v>85</v>
      </c>
      <c r="H23" s="5" t="s">
        <v>15</v>
      </c>
      <c r="I23" s="4">
        <v>5</v>
      </c>
    </row>
    <row r="24" spans="2:9" ht="19">
      <c r="B24" s="1" t="s">
        <v>254</v>
      </c>
      <c r="C24" s="2" t="s">
        <v>86</v>
      </c>
      <c r="D24" s="3">
        <v>44000</v>
      </c>
      <c r="E24" s="4" t="s">
        <v>87</v>
      </c>
      <c r="F24" s="5" t="s">
        <v>15</v>
      </c>
      <c r="G24" s="5" t="s">
        <v>88</v>
      </c>
      <c r="H24" s="5" t="s">
        <v>15</v>
      </c>
      <c r="I24" s="4">
        <v>5</v>
      </c>
    </row>
    <row r="25" spans="2:9" ht="19">
      <c r="B25" s="1" t="s">
        <v>255</v>
      </c>
      <c r="C25" s="2" t="s">
        <v>89</v>
      </c>
      <c r="D25" s="3">
        <v>20500</v>
      </c>
      <c r="E25" s="4" t="s">
        <v>79</v>
      </c>
      <c r="F25" s="4" t="s">
        <v>15</v>
      </c>
      <c r="G25" s="4" t="s">
        <v>80</v>
      </c>
      <c r="H25" s="4" t="s">
        <v>15</v>
      </c>
      <c r="I25" s="4">
        <v>5</v>
      </c>
    </row>
    <row r="26" spans="2:9" ht="19">
      <c r="B26" s="1" t="s">
        <v>256</v>
      </c>
      <c r="C26" s="2" t="s">
        <v>90</v>
      </c>
      <c r="D26" s="3">
        <v>20500</v>
      </c>
      <c r="E26" s="4" t="s">
        <v>91</v>
      </c>
      <c r="F26" s="4" t="s">
        <v>15</v>
      </c>
      <c r="G26" s="4" t="s">
        <v>92</v>
      </c>
      <c r="H26" s="4" t="s">
        <v>15</v>
      </c>
      <c r="I26" s="4">
        <v>5</v>
      </c>
    </row>
    <row r="27" spans="2:9" ht="19">
      <c r="B27" s="1" t="s">
        <v>257</v>
      </c>
      <c r="C27" s="2" t="s">
        <v>93</v>
      </c>
      <c r="D27" s="3">
        <v>16400</v>
      </c>
      <c r="E27" s="4" t="s">
        <v>94</v>
      </c>
      <c r="F27" s="5" t="s">
        <v>13</v>
      </c>
      <c r="G27" s="5" t="s">
        <v>95</v>
      </c>
      <c r="H27" s="5" t="s">
        <v>15</v>
      </c>
      <c r="I27" s="4">
        <v>4</v>
      </c>
    </row>
    <row r="28" spans="2:9" ht="19">
      <c r="B28" s="1" t="s">
        <v>258</v>
      </c>
      <c r="C28" s="2" t="s">
        <v>96</v>
      </c>
      <c r="D28" s="3">
        <v>43000</v>
      </c>
      <c r="E28" s="4" t="s">
        <v>82</v>
      </c>
      <c r="F28" s="5" t="s">
        <v>15</v>
      </c>
      <c r="G28" s="5" t="s">
        <v>83</v>
      </c>
      <c r="H28" s="5" t="s">
        <v>15</v>
      </c>
      <c r="I28" s="4">
        <v>5</v>
      </c>
    </row>
    <row r="29" spans="2:9" ht="19">
      <c r="B29" s="1" t="s">
        <v>97</v>
      </c>
      <c r="C29" s="2" t="s">
        <v>98</v>
      </c>
      <c r="D29" s="3">
        <v>20500</v>
      </c>
      <c r="E29" s="4" t="s">
        <v>99</v>
      </c>
      <c r="F29" s="5" t="s">
        <v>15</v>
      </c>
      <c r="G29" s="5" t="s">
        <v>100</v>
      </c>
      <c r="H29" s="5" t="s">
        <v>15</v>
      </c>
      <c r="I29" s="4">
        <v>5</v>
      </c>
    </row>
    <row r="30" spans="2:9" ht="19">
      <c r="B30" s="1" t="s">
        <v>101</v>
      </c>
      <c r="C30" s="2" t="s">
        <v>102</v>
      </c>
      <c r="D30" s="3">
        <v>20500</v>
      </c>
      <c r="E30" s="4" t="s">
        <v>79</v>
      </c>
      <c r="F30" s="4" t="s">
        <v>15</v>
      </c>
      <c r="G30" s="4" t="s">
        <v>80</v>
      </c>
      <c r="H30" s="4" t="s">
        <v>15</v>
      </c>
      <c r="I30" s="4">
        <v>5</v>
      </c>
    </row>
    <row r="31" spans="2:9" ht="19">
      <c r="B31" s="1" t="s">
        <v>103</v>
      </c>
      <c r="C31" s="2" t="s">
        <v>104</v>
      </c>
      <c r="D31" s="3">
        <v>16400</v>
      </c>
      <c r="E31" s="4" t="s">
        <v>12</v>
      </c>
      <c r="F31" s="5" t="s">
        <v>13</v>
      </c>
      <c r="G31" s="5" t="s">
        <v>105</v>
      </c>
      <c r="H31" s="5" t="s">
        <v>15</v>
      </c>
      <c r="I31" s="4">
        <v>4</v>
      </c>
    </row>
    <row r="32" spans="2:9" ht="19">
      <c r="B32" s="1" t="s">
        <v>106</v>
      </c>
      <c r="C32" s="2" t="s">
        <v>107</v>
      </c>
      <c r="D32" s="3">
        <v>16400</v>
      </c>
      <c r="E32" s="4" t="s">
        <v>94</v>
      </c>
      <c r="F32" s="5" t="s">
        <v>13</v>
      </c>
      <c r="G32" s="5" t="s">
        <v>95</v>
      </c>
      <c r="H32" s="5" t="s">
        <v>15</v>
      </c>
      <c r="I32" s="4">
        <v>4</v>
      </c>
    </row>
    <row r="33" spans="2:9" ht="19">
      <c r="B33" s="1" t="s">
        <v>108</v>
      </c>
      <c r="C33" s="2" t="s">
        <v>109</v>
      </c>
      <c r="D33" s="3">
        <v>24600</v>
      </c>
      <c r="E33" s="4" t="s">
        <v>110</v>
      </c>
      <c r="F33" s="4" t="s">
        <v>13</v>
      </c>
      <c r="G33" s="4" t="s">
        <v>111</v>
      </c>
      <c r="H33" s="4" t="s">
        <v>15</v>
      </c>
      <c r="I33" s="4">
        <v>6</v>
      </c>
    </row>
    <row r="34" spans="2:9" ht="19">
      <c r="B34" s="1" t="s">
        <v>112</v>
      </c>
      <c r="C34" s="2" t="s">
        <v>113</v>
      </c>
      <c r="D34" s="3">
        <v>30100</v>
      </c>
      <c r="E34" s="4" t="s">
        <v>19</v>
      </c>
      <c r="F34" s="5" t="s">
        <v>15</v>
      </c>
      <c r="G34" s="5" t="s">
        <v>114</v>
      </c>
      <c r="H34" s="5" t="s">
        <v>15</v>
      </c>
      <c r="I34" s="4">
        <v>7</v>
      </c>
    </row>
    <row r="35" spans="2:9" ht="19">
      <c r="B35" s="1" t="s">
        <v>115</v>
      </c>
      <c r="C35" s="2" t="s">
        <v>116</v>
      </c>
      <c r="D35" s="3">
        <v>20500</v>
      </c>
      <c r="E35" s="4" t="s">
        <v>117</v>
      </c>
      <c r="F35" s="5" t="s">
        <v>15</v>
      </c>
      <c r="G35" s="5" t="s">
        <v>118</v>
      </c>
      <c r="H35" s="5" t="s">
        <v>15</v>
      </c>
      <c r="I35" s="4">
        <v>5</v>
      </c>
    </row>
    <row r="36" spans="2:9" ht="19">
      <c r="B36" s="1" t="s">
        <v>119</v>
      </c>
      <c r="C36" s="2" t="s">
        <v>120</v>
      </c>
      <c r="D36" s="3">
        <v>20500</v>
      </c>
      <c r="E36" s="4" t="s">
        <v>121</v>
      </c>
      <c r="F36" s="4" t="s">
        <v>15</v>
      </c>
      <c r="G36" s="4" t="s">
        <v>122</v>
      </c>
      <c r="H36" s="4" t="s">
        <v>15</v>
      </c>
      <c r="I36" s="4">
        <v>5</v>
      </c>
    </row>
    <row r="37" spans="2:9" ht="19">
      <c r="B37" s="1" t="s">
        <v>123</v>
      </c>
      <c r="C37" s="2" t="s">
        <v>124</v>
      </c>
      <c r="D37" s="3">
        <v>30100</v>
      </c>
      <c r="E37" s="4" t="s">
        <v>19</v>
      </c>
      <c r="F37" s="5" t="s">
        <v>15</v>
      </c>
      <c r="G37" s="5" t="s">
        <v>114</v>
      </c>
      <c r="H37" s="5" t="s">
        <v>15</v>
      </c>
      <c r="I37" s="4">
        <v>7</v>
      </c>
    </row>
    <row r="38" spans="2:9" ht="19">
      <c r="B38" s="1" t="s">
        <v>125</v>
      </c>
      <c r="C38" s="2" t="s">
        <v>126</v>
      </c>
      <c r="D38" s="3">
        <v>20500</v>
      </c>
      <c r="E38" s="4" t="s">
        <v>117</v>
      </c>
      <c r="F38" s="5" t="s">
        <v>15</v>
      </c>
      <c r="G38" s="5" t="s">
        <v>118</v>
      </c>
      <c r="H38" s="5" t="s">
        <v>15</v>
      </c>
      <c r="I38" s="4">
        <v>5</v>
      </c>
    </row>
    <row r="39" spans="2:9" ht="19">
      <c r="B39" s="1" t="s">
        <v>127</v>
      </c>
      <c r="C39" s="2" t="s">
        <v>128</v>
      </c>
      <c r="D39" s="3">
        <v>41000</v>
      </c>
      <c r="E39" s="4" t="s">
        <v>129</v>
      </c>
      <c r="F39" s="5" t="s">
        <v>15</v>
      </c>
      <c r="G39" s="5" t="s">
        <v>130</v>
      </c>
      <c r="H39" s="5" t="s">
        <v>15</v>
      </c>
      <c r="I39" s="4">
        <v>5</v>
      </c>
    </row>
    <row r="40" spans="2:9" ht="19">
      <c r="B40" s="1" t="s">
        <v>131</v>
      </c>
      <c r="C40" s="2" t="s">
        <v>132</v>
      </c>
      <c r="D40" s="3">
        <v>25800</v>
      </c>
      <c r="E40" s="4" t="s">
        <v>133</v>
      </c>
      <c r="F40" s="5" t="s">
        <v>13</v>
      </c>
      <c r="G40" s="5" t="s">
        <v>114</v>
      </c>
      <c r="H40" s="5" t="s">
        <v>15</v>
      </c>
      <c r="I40" s="4">
        <v>6</v>
      </c>
    </row>
    <row r="41" spans="2:9" ht="19">
      <c r="B41" s="1" t="s">
        <v>259</v>
      </c>
      <c r="C41" s="2" t="s">
        <v>134</v>
      </c>
      <c r="D41" s="3">
        <v>20500</v>
      </c>
      <c r="E41" s="4" t="s">
        <v>135</v>
      </c>
      <c r="F41" s="5" t="s">
        <v>15</v>
      </c>
      <c r="G41" s="5" t="s">
        <v>136</v>
      </c>
      <c r="H41" s="5" t="s">
        <v>15</v>
      </c>
      <c r="I41" s="4">
        <v>5</v>
      </c>
    </row>
    <row r="42" spans="2:9" ht="19">
      <c r="B42" s="1" t="s">
        <v>260</v>
      </c>
      <c r="C42" s="2" t="s">
        <v>137</v>
      </c>
      <c r="D42" s="3">
        <v>20500</v>
      </c>
      <c r="E42" s="4" t="s">
        <v>138</v>
      </c>
      <c r="F42" s="5" t="s">
        <v>15</v>
      </c>
      <c r="G42" s="5" t="s">
        <v>139</v>
      </c>
      <c r="H42" s="5" t="s">
        <v>15</v>
      </c>
      <c r="I42" s="4">
        <v>5</v>
      </c>
    </row>
    <row r="43" spans="2:9" ht="19">
      <c r="B43" s="1" t="s">
        <v>261</v>
      </c>
      <c r="C43" s="2" t="s">
        <v>140</v>
      </c>
      <c r="D43" s="3">
        <v>20500</v>
      </c>
      <c r="E43" s="4" t="s">
        <v>141</v>
      </c>
      <c r="F43" s="5" t="s">
        <v>15</v>
      </c>
      <c r="G43" s="5" t="s">
        <v>142</v>
      </c>
      <c r="H43" s="5" t="s">
        <v>15</v>
      </c>
      <c r="I43" s="4">
        <v>5</v>
      </c>
    </row>
    <row r="44" spans="2:9" ht="19">
      <c r="B44" s="1" t="s">
        <v>143</v>
      </c>
      <c r="C44" s="2" t="s">
        <v>144</v>
      </c>
      <c r="D44" s="3">
        <v>20500</v>
      </c>
      <c r="E44" s="4" t="s">
        <v>121</v>
      </c>
      <c r="F44" s="4" t="s">
        <v>15</v>
      </c>
      <c r="G44" s="4" t="s">
        <v>122</v>
      </c>
      <c r="H44" s="4" t="s">
        <v>15</v>
      </c>
      <c r="I44" s="4">
        <v>5</v>
      </c>
    </row>
    <row r="45" spans="2:9" ht="19">
      <c r="B45" s="1" t="s">
        <v>262</v>
      </c>
      <c r="C45" s="2" t="s">
        <v>145</v>
      </c>
      <c r="D45" s="3">
        <v>16400</v>
      </c>
      <c r="E45" s="4" t="s">
        <v>146</v>
      </c>
      <c r="F45" s="5" t="s">
        <v>13</v>
      </c>
      <c r="G45" s="5" t="s">
        <v>147</v>
      </c>
      <c r="H45" s="5" t="s">
        <v>15</v>
      </c>
      <c r="I45" s="4">
        <v>4</v>
      </c>
    </row>
    <row r="46" spans="2:9" ht="19">
      <c r="B46" s="1" t="s">
        <v>148</v>
      </c>
      <c r="C46" s="4" t="s">
        <v>149</v>
      </c>
      <c r="D46" s="3">
        <v>25200</v>
      </c>
      <c r="E46" s="4" t="s">
        <v>49</v>
      </c>
      <c r="F46" s="5" t="s">
        <v>13</v>
      </c>
      <c r="G46" s="5" t="s">
        <v>150</v>
      </c>
      <c r="H46" s="5" t="s">
        <v>15</v>
      </c>
      <c r="I46" s="4">
        <v>6</v>
      </c>
    </row>
    <row r="47" spans="2:9" ht="19">
      <c r="B47" s="1" t="s">
        <v>263</v>
      </c>
      <c r="C47" s="2" t="s">
        <v>151</v>
      </c>
      <c r="D47" s="3">
        <v>25800</v>
      </c>
      <c r="E47" s="4" t="s">
        <v>18</v>
      </c>
      <c r="F47" s="5" t="s">
        <v>15</v>
      </c>
      <c r="G47" s="5" t="s">
        <v>152</v>
      </c>
      <c r="H47" s="5" t="s">
        <v>13</v>
      </c>
      <c r="I47" s="4">
        <v>6</v>
      </c>
    </row>
    <row r="48" spans="2:9" ht="19">
      <c r="B48" s="1" t="s">
        <v>264</v>
      </c>
      <c r="C48" s="2" t="s">
        <v>153</v>
      </c>
      <c r="D48" s="3">
        <v>16400</v>
      </c>
      <c r="E48" s="4" t="s">
        <v>53</v>
      </c>
      <c r="F48" s="5" t="s">
        <v>13</v>
      </c>
      <c r="G48" s="5" t="s">
        <v>118</v>
      </c>
      <c r="H48" s="5" t="s">
        <v>15</v>
      </c>
      <c r="I48" s="4">
        <v>4</v>
      </c>
    </row>
    <row r="49" spans="2:9" ht="19">
      <c r="B49" s="1" t="s">
        <v>265</v>
      </c>
      <c r="C49" s="2" t="s">
        <v>154</v>
      </c>
      <c r="D49" s="3">
        <v>20500</v>
      </c>
      <c r="E49" s="4" t="s">
        <v>29</v>
      </c>
      <c r="F49" s="5" t="s">
        <v>15</v>
      </c>
      <c r="G49" s="5" t="s">
        <v>85</v>
      </c>
      <c r="H49" s="5" t="s">
        <v>15</v>
      </c>
      <c r="I49" s="4">
        <v>5</v>
      </c>
    </row>
    <row r="50" spans="2:9" ht="19">
      <c r="B50" s="1" t="s">
        <v>266</v>
      </c>
      <c r="C50" s="2" t="s">
        <v>155</v>
      </c>
      <c r="D50" s="3">
        <v>16400</v>
      </c>
      <c r="E50" s="4" t="s">
        <v>33</v>
      </c>
      <c r="F50" s="5" t="s">
        <v>13</v>
      </c>
      <c r="G50" s="5" t="s">
        <v>139</v>
      </c>
      <c r="H50" s="5" t="s">
        <v>15</v>
      </c>
      <c r="I50" s="4">
        <v>4</v>
      </c>
    </row>
    <row r="51" spans="2:9" ht="19">
      <c r="B51" s="1" t="s">
        <v>267</v>
      </c>
      <c r="C51" s="2" t="s">
        <v>156</v>
      </c>
      <c r="D51" s="3">
        <v>16400</v>
      </c>
      <c r="E51" s="4" t="s">
        <v>33</v>
      </c>
      <c r="F51" s="5" t="s">
        <v>13</v>
      </c>
      <c r="G51" s="5" t="s">
        <v>139</v>
      </c>
      <c r="H51" s="5" t="s">
        <v>15</v>
      </c>
      <c r="I51" s="4">
        <v>4</v>
      </c>
    </row>
    <row r="52" spans="2:9" ht="19">
      <c r="B52" s="1" t="s">
        <v>268</v>
      </c>
      <c r="C52" s="2" t="s">
        <v>157</v>
      </c>
      <c r="D52" s="3">
        <v>16400</v>
      </c>
      <c r="E52" s="4" t="s">
        <v>158</v>
      </c>
      <c r="F52" s="4" t="s">
        <v>13</v>
      </c>
      <c r="G52" s="4" t="s">
        <v>159</v>
      </c>
      <c r="H52" s="4" t="s">
        <v>15</v>
      </c>
      <c r="I52" s="4">
        <v>4</v>
      </c>
    </row>
    <row r="53" spans="2:9" ht="19">
      <c r="B53" s="1" t="s">
        <v>269</v>
      </c>
      <c r="C53" s="2" t="s">
        <v>160</v>
      </c>
      <c r="D53" s="3">
        <v>16400</v>
      </c>
      <c r="E53" s="4" t="s">
        <v>61</v>
      </c>
      <c r="F53" s="4" t="s">
        <v>13</v>
      </c>
      <c r="G53" s="4" t="s">
        <v>62</v>
      </c>
      <c r="H53" s="4" t="s">
        <v>15</v>
      </c>
      <c r="I53" s="4">
        <v>4</v>
      </c>
    </row>
    <row r="54" spans="2:9" ht="19">
      <c r="B54" s="1" t="s">
        <v>270</v>
      </c>
      <c r="C54" s="2" t="s">
        <v>161</v>
      </c>
      <c r="D54" s="3">
        <v>16400</v>
      </c>
      <c r="E54" s="4" t="s">
        <v>45</v>
      </c>
      <c r="F54" s="4" t="s">
        <v>13</v>
      </c>
      <c r="G54" s="4" t="s">
        <v>46</v>
      </c>
      <c r="H54" s="4" t="s">
        <v>15</v>
      </c>
      <c r="I54" s="4">
        <v>4</v>
      </c>
    </row>
    <row r="55" spans="2:9" ht="19">
      <c r="B55" s="1" t="s">
        <v>271</v>
      </c>
      <c r="C55" s="2" t="s">
        <v>162</v>
      </c>
      <c r="D55" s="3">
        <v>14900</v>
      </c>
      <c r="E55" s="4" t="s">
        <v>61</v>
      </c>
      <c r="F55" s="4" t="s">
        <v>13</v>
      </c>
      <c r="G55" s="4" t="s">
        <v>62</v>
      </c>
      <c r="H55" s="4" t="s">
        <v>15</v>
      </c>
      <c r="I55" s="4">
        <v>4</v>
      </c>
    </row>
    <row r="56" spans="2:9" ht="19">
      <c r="B56" s="1" t="s">
        <v>272</v>
      </c>
      <c r="C56" s="4" t="s">
        <v>163</v>
      </c>
      <c r="D56" s="3">
        <v>8200</v>
      </c>
      <c r="E56" s="4" t="s">
        <v>110</v>
      </c>
      <c r="F56" s="4" t="s">
        <v>13</v>
      </c>
      <c r="G56" s="4" t="s">
        <v>110</v>
      </c>
      <c r="H56" s="4" t="s">
        <v>15</v>
      </c>
      <c r="I56" s="4">
        <v>2</v>
      </c>
    </row>
    <row r="57" spans="2:9" ht="19">
      <c r="B57" s="1" t="s">
        <v>273</v>
      </c>
      <c r="C57" s="2" t="s">
        <v>164</v>
      </c>
      <c r="D57" s="3">
        <v>20500</v>
      </c>
      <c r="E57" s="4" t="s">
        <v>165</v>
      </c>
      <c r="F57" s="4" t="s">
        <v>15</v>
      </c>
      <c r="G57" s="4" t="s">
        <v>159</v>
      </c>
      <c r="H57" s="4" t="s">
        <v>15</v>
      </c>
      <c r="I57" s="4">
        <v>5</v>
      </c>
    </row>
    <row r="58" spans="2:9" ht="19">
      <c r="B58" s="1" t="s">
        <v>274</v>
      </c>
      <c r="C58" s="2" t="s">
        <v>166</v>
      </c>
      <c r="D58" s="3">
        <v>20500</v>
      </c>
      <c r="E58" s="4" t="s">
        <v>167</v>
      </c>
      <c r="F58" s="4" t="s">
        <v>15</v>
      </c>
      <c r="G58" s="4" t="s">
        <v>168</v>
      </c>
      <c r="H58" s="4" t="s">
        <v>15</v>
      </c>
      <c r="I58" s="4">
        <v>5</v>
      </c>
    </row>
    <row r="59" spans="2:9" ht="19">
      <c r="B59" s="1" t="s">
        <v>275</v>
      </c>
      <c r="C59" s="2" t="s">
        <v>169</v>
      </c>
      <c r="D59" s="3">
        <v>16800</v>
      </c>
      <c r="E59" s="4" t="s">
        <v>49</v>
      </c>
      <c r="F59" s="5" t="s">
        <v>13</v>
      </c>
      <c r="G59" s="5" t="s">
        <v>170</v>
      </c>
      <c r="H59" s="5" t="s">
        <v>15</v>
      </c>
      <c r="I59" s="4">
        <v>4</v>
      </c>
    </row>
    <row r="60" spans="2:9" ht="19">
      <c r="B60" s="1" t="s">
        <v>276</v>
      </c>
      <c r="C60" s="2" t="s">
        <v>171</v>
      </c>
      <c r="D60" s="3">
        <v>16400</v>
      </c>
      <c r="E60" s="4" t="s">
        <v>12</v>
      </c>
      <c r="F60" s="5" t="s">
        <v>13</v>
      </c>
      <c r="G60" s="5" t="s">
        <v>105</v>
      </c>
      <c r="H60" s="5" t="s">
        <v>15</v>
      </c>
      <c r="I60" s="4">
        <v>4</v>
      </c>
    </row>
    <row r="61" spans="2:9" ht="19">
      <c r="B61" s="1" t="s">
        <v>277</v>
      </c>
      <c r="C61" s="2" t="s">
        <v>172</v>
      </c>
      <c r="D61" s="3">
        <v>20500</v>
      </c>
      <c r="E61" s="4" t="s">
        <v>121</v>
      </c>
      <c r="F61" s="4" t="s">
        <v>15</v>
      </c>
      <c r="G61" s="4" t="s">
        <v>122</v>
      </c>
      <c r="H61" s="4" t="s">
        <v>15</v>
      </c>
      <c r="I61" s="4">
        <v>5</v>
      </c>
    </row>
    <row r="62" spans="2:9" ht="19">
      <c r="B62" s="1" t="s">
        <v>278</v>
      </c>
      <c r="C62" s="2" t="s">
        <v>173</v>
      </c>
      <c r="D62" s="3">
        <v>16400</v>
      </c>
      <c r="E62" s="4" t="s">
        <v>12</v>
      </c>
      <c r="F62" s="5" t="s">
        <v>13</v>
      </c>
      <c r="G62" s="5" t="s">
        <v>105</v>
      </c>
      <c r="H62" s="5" t="s">
        <v>15</v>
      </c>
      <c r="I62" s="4">
        <v>4</v>
      </c>
    </row>
    <row r="63" spans="2:9" ht="19">
      <c r="B63" s="1" t="s">
        <v>279</v>
      </c>
      <c r="C63" s="2" t="s">
        <v>174</v>
      </c>
      <c r="D63" s="3">
        <v>16400</v>
      </c>
      <c r="E63" s="4" t="s">
        <v>175</v>
      </c>
      <c r="F63" s="5" t="s">
        <v>15</v>
      </c>
      <c r="G63" s="5" t="s">
        <v>176</v>
      </c>
      <c r="H63" s="5" t="s">
        <v>15</v>
      </c>
      <c r="I63" s="4">
        <v>4</v>
      </c>
    </row>
    <row r="64" spans="2:9" ht="19">
      <c r="B64" s="1" t="s">
        <v>280</v>
      </c>
      <c r="C64" s="2" t="s">
        <v>177</v>
      </c>
      <c r="D64" s="3">
        <v>25200</v>
      </c>
      <c r="E64" s="4" t="s">
        <v>25</v>
      </c>
      <c r="F64" s="5" t="s">
        <v>13</v>
      </c>
      <c r="G64" s="5" t="s">
        <v>178</v>
      </c>
      <c r="H64" s="5" t="s">
        <v>15</v>
      </c>
      <c r="I64" s="4">
        <v>6</v>
      </c>
    </row>
    <row r="65" spans="2:9" ht="19">
      <c r="B65" s="1" t="s">
        <v>179</v>
      </c>
      <c r="C65" s="2" t="s">
        <v>180</v>
      </c>
      <c r="D65" s="3">
        <v>20500</v>
      </c>
      <c r="E65" s="4" t="s">
        <v>181</v>
      </c>
      <c r="F65" s="5" t="s">
        <v>15</v>
      </c>
      <c r="G65" s="5" t="s">
        <v>182</v>
      </c>
      <c r="H65" s="5" t="s">
        <v>15</v>
      </c>
      <c r="I65" s="4">
        <v>5</v>
      </c>
    </row>
    <row r="66" spans="2:9" ht="19">
      <c r="B66" s="1" t="s">
        <v>183</v>
      </c>
      <c r="C66" s="2" t="s">
        <v>184</v>
      </c>
      <c r="D66" s="3">
        <v>20500</v>
      </c>
      <c r="E66" s="4" t="s">
        <v>165</v>
      </c>
      <c r="F66" s="4" t="s">
        <v>15</v>
      </c>
      <c r="G66" s="4" t="s">
        <v>159</v>
      </c>
      <c r="H66" s="4" t="s">
        <v>15</v>
      </c>
      <c r="I66" s="4">
        <v>5</v>
      </c>
    </row>
    <row r="67" spans="2:9" ht="19">
      <c r="B67" s="1" t="s">
        <v>185</v>
      </c>
      <c r="C67" s="2" t="s">
        <v>186</v>
      </c>
      <c r="D67" s="3">
        <v>20500</v>
      </c>
      <c r="E67" s="4" t="s">
        <v>187</v>
      </c>
      <c r="F67" s="5" t="s">
        <v>15</v>
      </c>
      <c r="G67" s="5" t="s">
        <v>188</v>
      </c>
      <c r="H67" s="5" t="s">
        <v>15</v>
      </c>
      <c r="I67" s="4">
        <v>5</v>
      </c>
    </row>
    <row r="68" spans="2:9" ht="19">
      <c r="B68" s="1" t="s">
        <v>189</v>
      </c>
      <c r="C68" s="2" t="s">
        <v>190</v>
      </c>
      <c r="D68" s="3">
        <v>20500</v>
      </c>
      <c r="E68" s="4" t="s">
        <v>37</v>
      </c>
      <c r="F68" s="5" t="s">
        <v>15</v>
      </c>
      <c r="G68" s="5" t="s">
        <v>176</v>
      </c>
      <c r="H68" s="5" t="s">
        <v>15</v>
      </c>
      <c r="I68" s="4">
        <v>5</v>
      </c>
    </row>
    <row r="69" spans="2:9" ht="19">
      <c r="B69" s="1" t="s">
        <v>191</v>
      </c>
      <c r="C69" s="2" t="s">
        <v>192</v>
      </c>
      <c r="D69" s="3">
        <v>21000</v>
      </c>
      <c r="E69" s="4" t="s">
        <v>49</v>
      </c>
      <c r="F69" s="5" t="s">
        <v>15</v>
      </c>
      <c r="G69" s="5" t="s">
        <v>150</v>
      </c>
      <c r="H69" s="5" t="s">
        <v>15</v>
      </c>
      <c r="I69" s="4">
        <v>5</v>
      </c>
    </row>
    <row r="70" spans="2:9" ht="19">
      <c r="B70" s="1" t="s">
        <v>193</v>
      </c>
      <c r="C70" s="2" t="s">
        <v>194</v>
      </c>
      <c r="D70" s="3">
        <v>20500</v>
      </c>
      <c r="E70" s="4" t="s">
        <v>67</v>
      </c>
      <c r="F70" s="5" t="s">
        <v>15</v>
      </c>
      <c r="G70" s="5" t="s">
        <v>68</v>
      </c>
      <c r="H70" s="5" t="s">
        <v>15</v>
      </c>
      <c r="I70" s="4">
        <v>5</v>
      </c>
    </row>
    <row r="71" spans="2:9" ht="19">
      <c r="B71" s="1" t="s">
        <v>195</v>
      </c>
      <c r="C71" s="2" t="s">
        <v>196</v>
      </c>
      <c r="D71" s="3">
        <v>20500</v>
      </c>
      <c r="E71" s="4" t="s">
        <v>197</v>
      </c>
      <c r="F71" s="4" t="s">
        <v>15</v>
      </c>
      <c r="G71" s="4" t="s">
        <v>58</v>
      </c>
      <c r="H71" s="4" t="s">
        <v>15</v>
      </c>
      <c r="I71" s="4">
        <v>5</v>
      </c>
    </row>
    <row r="72" spans="2:9" ht="19">
      <c r="B72" s="1" t="s">
        <v>198</v>
      </c>
      <c r="C72" s="2" t="s">
        <v>199</v>
      </c>
      <c r="D72" s="3">
        <v>20500</v>
      </c>
      <c r="E72" s="4" t="s">
        <v>129</v>
      </c>
      <c r="F72" s="4" t="s">
        <v>15</v>
      </c>
      <c r="G72" s="4" t="s">
        <v>62</v>
      </c>
      <c r="H72" s="4" t="s">
        <v>15</v>
      </c>
      <c r="I72" s="4">
        <v>5</v>
      </c>
    </row>
    <row r="73" spans="2:9" ht="19">
      <c r="B73" s="1" t="s">
        <v>200</v>
      </c>
      <c r="C73" s="2" t="s">
        <v>201</v>
      </c>
      <c r="D73" s="3">
        <v>20500</v>
      </c>
      <c r="E73" s="4" t="s">
        <v>110</v>
      </c>
      <c r="F73" s="4" t="s">
        <v>15</v>
      </c>
      <c r="G73" s="4" t="s">
        <v>111</v>
      </c>
      <c r="H73" s="4" t="s">
        <v>15</v>
      </c>
      <c r="I73" s="4">
        <v>5</v>
      </c>
    </row>
    <row r="74" spans="2:9" ht="19">
      <c r="B74" s="1" t="s">
        <v>202</v>
      </c>
      <c r="C74" s="2" t="s">
        <v>203</v>
      </c>
      <c r="D74" s="3">
        <v>20500</v>
      </c>
      <c r="E74" s="4" t="s">
        <v>121</v>
      </c>
      <c r="F74" s="4" t="s">
        <v>15</v>
      </c>
      <c r="G74" s="4" t="s">
        <v>122</v>
      </c>
      <c r="H74" s="4" t="s">
        <v>15</v>
      </c>
      <c r="I74" s="4">
        <v>5</v>
      </c>
    </row>
    <row r="75" spans="2:9" ht="19">
      <c r="B75" s="1" t="s">
        <v>281</v>
      </c>
      <c r="C75" s="2" t="s">
        <v>204</v>
      </c>
      <c r="D75" s="3">
        <v>9000</v>
      </c>
      <c r="E75" s="4" t="s">
        <v>205</v>
      </c>
      <c r="F75" s="4" t="s">
        <v>13</v>
      </c>
      <c r="G75" s="4" t="s">
        <v>205</v>
      </c>
      <c r="H75" s="4" t="s">
        <v>15</v>
      </c>
      <c r="I75" s="4">
        <v>2</v>
      </c>
    </row>
    <row r="76" spans="2:9" ht="19">
      <c r="B76" s="1" t="s">
        <v>206</v>
      </c>
      <c r="C76" s="2" t="s">
        <v>207</v>
      </c>
      <c r="D76" s="3">
        <v>9000</v>
      </c>
      <c r="E76" s="4" t="s">
        <v>80</v>
      </c>
      <c r="F76" s="4" t="s">
        <v>13</v>
      </c>
      <c r="G76" s="4" t="s">
        <v>80</v>
      </c>
      <c r="H76" s="4" t="s">
        <v>15</v>
      </c>
      <c r="I76" s="4">
        <v>2</v>
      </c>
    </row>
    <row r="77" spans="2:9" ht="19">
      <c r="B77" s="1" t="s">
        <v>282</v>
      </c>
      <c r="C77" s="2" t="s">
        <v>208</v>
      </c>
      <c r="D77" s="3">
        <v>8200</v>
      </c>
      <c r="E77" s="4"/>
      <c r="F77" s="5"/>
      <c r="G77" s="5"/>
      <c r="H77" s="5"/>
      <c r="I77" s="4"/>
    </row>
    <row r="78" spans="2:9" ht="19">
      <c r="B78" s="1" t="s">
        <v>283</v>
      </c>
      <c r="C78" s="2" t="s">
        <v>209</v>
      </c>
      <c r="D78" s="3">
        <v>45500</v>
      </c>
      <c r="E78" s="4" t="s">
        <v>141</v>
      </c>
      <c r="F78" s="5" t="s">
        <v>15</v>
      </c>
      <c r="G78" s="5" t="s">
        <v>142</v>
      </c>
      <c r="H78" s="5" t="s">
        <v>15</v>
      </c>
      <c r="I78" s="4">
        <v>5</v>
      </c>
    </row>
    <row r="79" spans="2:9" ht="19">
      <c r="B79" s="1" t="s">
        <v>284</v>
      </c>
      <c r="C79" s="2" t="s">
        <v>210</v>
      </c>
      <c r="D79" s="3">
        <v>52000</v>
      </c>
      <c r="E79" s="4" t="s">
        <v>211</v>
      </c>
      <c r="F79" s="4" t="s">
        <v>15</v>
      </c>
      <c r="G79" s="4" t="s">
        <v>212</v>
      </c>
      <c r="H79" s="4" t="s">
        <v>15</v>
      </c>
      <c r="I79" s="4">
        <v>5</v>
      </c>
    </row>
    <row r="80" spans="2:9" ht="19">
      <c r="B80" s="1" t="s">
        <v>213</v>
      </c>
      <c r="C80" s="2" t="s">
        <v>214</v>
      </c>
      <c r="D80" s="3">
        <v>27500</v>
      </c>
      <c r="E80" s="4" t="s">
        <v>33</v>
      </c>
      <c r="F80" s="5" t="s">
        <v>13</v>
      </c>
      <c r="G80" s="5" t="s">
        <v>139</v>
      </c>
      <c r="H80" s="5" t="s">
        <v>15</v>
      </c>
      <c r="I80" s="4">
        <v>4</v>
      </c>
    </row>
    <row r="81" spans="2:9" ht="19">
      <c r="B81" s="1" t="s">
        <v>215</v>
      </c>
      <c r="C81" s="2" t="s">
        <v>216</v>
      </c>
      <c r="D81" s="3">
        <v>46500</v>
      </c>
      <c r="E81" s="4" t="s">
        <v>197</v>
      </c>
      <c r="F81" s="4" t="s">
        <v>15</v>
      </c>
      <c r="G81" s="4" t="s">
        <v>58</v>
      </c>
      <c r="H81" s="4" t="s">
        <v>15</v>
      </c>
      <c r="I81" s="4">
        <v>5</v>
      </c>
    </row>
    <row r="82" spans="2:9" ht="19">
      <c r="B82" s="1" t="s">
        <v>217</v>
      </c>
      <c r="C82" s="2" t="s">
        <v>218</v>
      </c>
      <c r="D82" s="3">
        <v>45500</v>
      </c>
      <c r="E82" s="4" t="s">
        <v>70</v>
      </c>
      <c r="F82" s="5" t="s">
        <v>13</v>
      </c>
      <c r="G82" s="5" t="s">
        <v>219</v>
      </c>
      <c r="H82" s="5" t="s">
        <v>13</v>
      </c>
      <c r="I82" s="4">
        <v>5</v>
      </c>
    </row>
    <row r="83" spans="2:9" ht="19">
      <c r="B83" s="1" t="s">
        <v>285</v>
      </c>
      <c r="C83" s="2" t="s">
        <v>220</v>
      </c>
      <c r="D83" s="3">
        <v>44000</v>
      </c>
      <c r="E83" s="4" t="s">
        <v>221</v>
      </c>
      <c r="F83" s="5" t="s">
        <v>15</v>
      </c>
      <c r="G83" s="5" t="s">
        <v>222</v>
      </c>
      <c r="H83" s="5" t="s">
        <v>15</v>
      </c>
      <c r="I83" s="4">
        <v>5</v>
      </c>
    </row>
    <row r="84" spans="2:9" ht="19">
      <c r="B84" s="1" t="s">
        <v>286</v>
      </c>
      <c r="C84" s="2" t="s">
        <v>223</v>
      </c>
      <c r="D84" s="3">
        <v>44000</v>
      </c>
      <c r="E84" s="4" t="s">
        <v>91</v>
      </c>
      <c r="F84" s="4" t="s">
        <v>15</v>
      </c>
      <c r="G84" s="4" t="s">
        <v>92</v>
      </c>
      <c r="H84" s="4" t="s">
        <v>15</v>
      </c>
      <c r="I84" s="4">
        <v>5.5</v>
      </c>
    </row>
    <row r="85" spans="2:9" ht="19">
      <c r="B85" s="1" t="s">
        <v>287</v>
      </c>
      <c r="C85" s="4" t="s">
        <v>224</v>
      </c>
      <c r="D85" s="3">
        <v>41000</v>
      </c>
      <c r="E85" s="4" t="s">
        <v>181</v>
      </c>
      <c r="F85" s="5" t="s">
        <v>15</v>
      </c>
      <c r="G85" s="5" t="s">
        <v>182</v>
      </c>
      <c r="H85" s="5" t="s">
        <v>15</v>
      </c>
      <c r="I85" s="4">
        <v>5</v>
      </c>
    </row>
    <row r="86" spans="2:9" ht="19">
      <c r="B86" s="1" t="s">
        <v>288</v>
      </c>
      <c r="C86" s="2" t="s">
        <v>225</v>
      </c>
      <c r="D86" s="3">
        <v>26000</v>
      </c>
      <c r="E86" s="4" t="s">
        <v>226</v>
      </c>
      <c r="F86" s="5" t="s">
        <v>13</v>
      </c>
      <c r="G86" s="5" t="s">
        <v>227</v>
      </c>
      <c r="H86" s="5" t="s">
        <v>15</v>
      </c>
      <c r="I86" s="4">
        <v>4</v>
      </c>
    </row>
    <row r="87" spans="2:9" ht="19">
      <c r="B87" s="1" t="s">
        <v>289</v>
      </c>
      <c r="C87" s="2" t="s">
        <v>228</v>
      </c>
      <c r="D87" s="3">
        <v>26000</v>
      </c>
      <c r="E87" s="4" t="s">
        <v>53</v>
      </c>
      <c r="F87" s="5" t="s">
        <v>13</v>
      </c>
      <c r="G87" s="5" t="s">
        <v>118</v>
      </c>
      <c r="H87" s="5" t="s">
        <v>15</v>
      </c>
      <c r="I87" s="4">
        <v>4</v>
      </c>
    </row>
    <row r="88" spans="2:9" ht="19">
      <c r="B88" s="1" t="s">
        <v>290</v>
      </c>
      <c r="C88" s="2" t="s">
        <v>229</v>
      </c>
      <c r="D88" s="3">
        <v>20000</v>
      </c>
      <c r="E88" s="4" t="s">
        <v>158</v>
      </c>
      <c r="F88" s="4" t="s">
        <v>13</v>
      </c>
      <c r="G88" s="4" t="s">
        <v>159</v>
      </c>
      <c r="H88" s="4" t="s">
        <v>15</v>
      </c>
      <c r="I88" s="4">
        <v>4</v>
      </c>
    </row>
    <row r="89" spans="2:9" ht="19">
      <c r="B89" s="1" t="s">
        <v>230</v>
      </c>
      <c r="C89" s="6" t="s">
        <v>231</v>
      </c>
      <c r="D89" s="3">
        <v>21500</v>
      </c>
      <c r="E89" s="4" t="s">
        <v>146</v>
      </c>
      <c r="F89" s="5" t="s">
        <v>13</v>
      </c>
      <c r="G89" s="4" t="s">
        <v>19</v>
      </c>
      <c r="H89" s="5" t="s">
        <v>13</v>
      </c>
      <c r="I89" s="4">
        <v>5</v>
      </c>
    </row>
    <row r="90" spans="2:9" ht="19">
      <c r="B90" s="1" t="s">
        <v>232</v>
      </c>
      <c r="C90" s="2" t="s">
        <v>233</v>
      </c>
      <c r="D90" s="3">
        <v>30100</v>
      </c>
      <c r="E90" s="4" t="s">
        <v>19</v>
      </c>
      <c r="F90" s="5" t="s">
        <v>15</v>
      </c>
      <c r="G90" s="4" t="s">
        <v>22</v>
      </c>
      <c r="H90" s="5" t="s">
        <v>15</v>
      </c>
      <c r="I90" s="4">
        <v>7</v>
      </c>
    </row>
    <row r="91" spans="2:9" ht="19">
      <c r="B91" s="1" t="s">
        <v>234</v>
      </c>
      <c r="C91" s="2" t="s">
        <v>235</v>
      </c>
      <c r="D91" s="3">
        <v>25200</v>
      </c>
      <c r="E91" s="5" t="s">
        <v>236</v>
      </c>
      <c r="F91" s="5" t="s">
        <v>13</v>
      </c>
      <c r="G91" s="4" t="s">
        <v>26</v>
      </c>
      <c r="H91" s="5" t="s">
        <v>15</v>
      </c>
      <c r="I91" s="4">
        <v>6</v>
      </c>
    </row>
    <row r="92" spans="2:9" ht="19">
      <c r="B92" s="1" t="s">
        <v>237</v>
      </c>
      <c r="C92" s="6" t="s">
        <v>238</v>
      </c>
      <c r="D92" s="3">
        <v>16400</v>
      </c>
      <c r="E92" s="5" t="s">
        <v>239</v>
      </c>
      <c r="F92" s="5" t="s">
        <v>13</v>
      </c>
      <c r="G92" s="4" t="s">
        <v>42</v>
      </c>
      <c r="H92" s="5" t="s">
        <v>15</v>
      </c>
      <c r="I92" s="4">
        <v>4</v>
      </c>
    </row>
    <row r="93" spans="2:9" ht="19">
      <c r="B93" s="1" t="s">
        <v>240</v>
      </c>
      <c r="C93" s="2" t="s">
        <v>241</v>
      </c>
      <c r="D93" s="3">
        <v>16400</v>
      </c>
      <c r="E93" s="5" t="s">
        <v>242</v>
      </c>
      <c r="F93" s="5" t="s">
        <v>13</v>
      </c>
      <c r="G93" s="4" t="s">
        <v>46</v>
      </c>
      <c r="H93" s="5" t="s">
        <v>15</v>
      </c>
      <c r="I93" s="4">
        <v>4</v>
      </c>
    </row>
    <row r="94" spans="2:9" ht="19">
      <c r="B94" s="1" t="s">
        <v>291</v>
      </c>
      <c r="C94" s="6" t="s">
        <v>243</v>
      </c>
      <c r="D94" s="3">
        <v>25200</v>
      </c>
      <c r="E94" s="5" t="s">
        <v>236</v>
      </c>
      <c r="F94" s="5" t="s">
        <v>13</v>
      </c>
      <c r="G94" s="4" t="s">
        <v>26</v>
      </c>
      <c r="H94" s="5" t="s">
        <v>15</v>
      </c>
      <c r="I94" s="4">
        <v>6</v>
      </c>
    </row>
    <row r="95" spans="2:9" ht="19">
      <c r="B95" s="1" t="s">
        <v>292</v>
      </c>
      <c r="C95" s="6" t="s">
        <v>244</v>
      </c>
      <c r="D95" s="3">
        <v>16800</v>
      </c>
      <c r="E95" s="5" t="s">
        <v>170</v>
      </c>
      <c r="F95" s="5" t="s">
        <v>13</v>
      </c>
      <c r="G95" s="4" t="s">
        <v>50</v>
      </c>
      <c r="H95" s="5" t="s">
        <v>15</v>
      </c>
      <c r="I95" s="4">
        <v>4</v>
      </c>
    </row>
    <row r="96" spans="2:9" ht="19">
      <c r="B96" s="1" t="s">
        <v>293</v>
      </c>
      <c r="C96" s="6" t="s">
        <v>245</v>
      </c>
      <c r="D96" s="3">
        <v>3000</v>
      </c>
      <c r="E96" s="5" t="s">
        <v>85</v>
      </c>
      <c r="F96" s="5" t="s">
        <v>13</v>
      </c>
      <c r="G96" s="4" t="s">
        <v>30</v>
      </c>
      <c r="H96" s="5" t="s">
        <v>13</v>
      </c>
      <c r="I96" s="4">
        <v>1</v>
      </c>
    </row>
  </sheetData>
  <sheetProtection password="CCC3" sheet="1" objects="1" scenarios="1" formatCells="0" formatColumns="0" formatRows="0" autoFilter="0" pivotTables="0"/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申込一覧</vt:lpstr>
      <vt:lpstr>雫石マスタ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清水武志</dc:creator>
  <cp:lastModifiedBy>清水武志</cp:lastModifiedBy>
  <cp:lastPrinted>2021-10-06T00:04:30Z</cp:lastPrinted>
  <dcterms:created xsi:type="dcterms:W3CDTF">2021-10-05T23:16:15Z</dcterms:created>
  <dcterms:modified xsi:type="dcterms:W3CDTF">2021-10-06T00:32:09Z</dcterms:modified>
</cp:coreProperties>
</file>